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ushakovauv\Desktop\Доки на сайт\"/>
    </mc:Choice>
  </mc:AlternateContent>
  <bookViews>
    <workbookView showHorizontalScroll="0" showVerticalScroll="0" showSheetTabs="0" xWindow="0" yWindow="0" windowWidth="19200" windowHeight="5985"/>
  </bookViews>
  <sheets>
    <sheet name="Для заполнения Асп" sheetId="5" r:id="rId1"/>
    <sheet name="Расписка Асп" sheetId="8" r:id="rId2"/>
    <sheet name="Технический" sheetId="7" r:id="rId3"/>
    <sheet name="Сведения" sheetId="14" r:id="rId4"/>
  </sheets>
  <externalReferences>
    <externalReference r:id="rId5"/>
    <externalReference r:id="rId6"/>
  </externalReferences>
  <definedNames>
    <definedName name="_xlnm._FilterDatabase" localSheetId="0" hidden="1">'Для заполнения Асп'!$AT$171:$AU$191</definedName>
    <definedName name="Region">Технический!$A$2:$A$87</definedName>
    <definedName name="School_olimp">Технический!#REF!</definedName>
    <definedName name="Tip_publ">#REF!</definedName>
    <definedName name="Tip_publikaciy">'[1]Список публикаций'!$AS$38:$AS$45</definedName>
    <definedName name="_xlnm.Print_Area" localSheetId="0">'Для заполнения Асп'!$A$1:$AP$167</definedName>
    <definedName name="_xlnm.Print_Area" localSheetId="1">'Расписка Асп'!$A$1:$AH$39</definedName>
    <definedName name="типпублик">[2]технич.лист!$B$67:$B$74</definedName>
  </definedNames>
  <calcPr calcId="152511" iterate="1"/>
</workbook>
</file>

<file path=xl/calcChain.xml><?xml version="1.0" encoding="utf-8"?>
<calcChain xmlns="http://schemas.openxmlformats.org/spreadsheetml/2006/main">
  <c r="B84" i="5" l="1"/>
  <c r="B85" i="5" l="1"/>
  <c r="B86" i="5"/>
  <c r="B87" i="5"/>
  <c r="B88" i="5"/>
  <c r="B89" i="5"/>
  <c r="B90" i="5"/>
  <c r="B91" i="5"/>
  <c r="B92" i="5"/>
  <c r="B93" i="5"/>
  <c r="B94" i="5"/>
  <c r="B95" i="5"/>
  <c r="B96" i="5"/>
  <c r="B97" i="5"/>
  <c r="B98" i="5"/>
  <c r="Z35" i="8" l="1"/>
  <c r="X35" i="8"/>
  <c r="O114" i="5"/>
  <c r="AC10" i="14" l="1"/>
  <c r="AB10" i="14"/>
  <c r="AA10" i="14"/>
  <c r="Z10" i="14"/>
  <c r="Y10" i="14"/>
  <c r="X10" i="14"/>
  <c r="W10" i="14"/>
  <c r="V10" i="14"/>
  <c r="U10" i="14"/>
  <c r="T10" i="14"/>
  <c r="S10" i="14"/>
  <c r="R10" i="14"/>
  <c r="Q10" i="14"/>
  <c r="P10" i="14"/>
  <c r="O10" i="14"/>
  <c r="N10" i="14"/>
  <c r="M10" i="14"/>
  <c r="L10" i="14"/>
  <c r="K10" i="14"/>
  <c r="J10" i="14"/>
  <c r="I10" i="14"/>
  <c r="H10" i="14"/>
  <c r="E10" i="14"/>
  <c r="D10" i="14"/>
  <c r="C10" i="14"/>
  <c r="B10" i="14"/>
  <c r="A10" i="14"/>
  <c r="AC9" i="14"/>
  <c r="AB9" i="14"/>
  <c r="AA9" i="14"/>
  <c r="Z9" i="14"/>
  <c r="Y9" i="14"/>
  <c r="X9" i="14"/>
  <c r="W9" i="14"/>
  <c r="V9" i="14"/>
  <c r="U9" i="14"/>
  <c r="T9" i="14"/>
  <c r="S9" i="14"/>
  <c r="R9" i="14"/>
  <c r="Q9" i="14"/>
  <c r="P9" i="14"/>
  <c r="O9" i="14"/>
  <c r="N9" i="14"/>
  <c r="M9" i="14"/>
  <c r="L9" i="14"/>
  <c r="K9" i="14"/>
  <c r="J9" i="14"/>
  <c r="I9" i="14"/>
  <c r="H9" i="14"/>
  <c r="E9" i="14"/>
  <c r="D9" i="14"/>
  <c r="C9" i="14"/>
  <c r="B9" i="14"/>
  <c r="A9" i="14"/>
  <c r="AC8" i="14"/>
  <c r="AB8" i="14"/>
  <c r="AA8" i="14"/>
  <c r="Z8" i="14"/>
  <c r="Y8" i="14"/>
  <c r="X8" i="14"/>
  <c r="W8" i="14"/>
  <c r="V8" i="14"/>
  <c r="U8" i="14"/>
  <c r="T8" i="14"/>
  <c r="S8" i="14"/>
  <c r="R8" i="14"/>
  <c r="Q8" i="14"/>
  <c r="P8" i="14"/>
  <c r="O8" i="14"/>
  <c r="N8" i="14"/>
  <c r="M8" i="14"/>
  <c r="L8" i="14"/>
  <c r="K8" i="14"/>
  <c r="J8" i="14"/>
  <c r="I8" i="14"/>
  <c r="H8" i="14"/>
  <c r="E8" i="14"/>
  <c r="D8" i="14"/>
  <c r="C8" i="14"/>
  <c r="B8" i="14"/>
  <c r="A8" i="14"/>
  <c r="AC7" i="14"/>
  <c r="AB7" i="14"/>
  <c r="AA7" i="14"/>
  <c r="Z7" i="14"/>
  <c r="Y7" i="14"/>
  <c r="X7" i="14"/>
  <c r="W7" i="14"/>
  <c r="V7" i="14"/>
  <c r="U7" i="14"/>
  <c r="T7" i="14"/>
  <c r="S7" i="14"/>
  <c r="R7" i="14"/>
  <c r="Q7" i="14"/>
  <c r="P7" i="14"/>
  <c r="O7" i="14"/>
  <c r="N7" i="14"/>
  <c r="M7" i="14"/>
  <c r="L7" i="14"/>
  <c r="K7" i="14"/>
  <c r="J7" i="14"/>
  <c r="I7" i="14"/>
  <c r="H7" i="14"/>
  <c r="E7" i="14"/>
  <c r="D7" i="14"/>
  <c r="C7" i="14"/>
  <c r="B7" i="14"/>
  <c r="A7" i="14"/>
  <c r="AC6" i="14"/>
  <c r="AB6" i="14"/>
  <c r="AA6" i="14"/>
  <c r="Z6" i="14"/>
  <c r="Y6" i="14"/>
  <c r="X6" i="14"/>
  <c r="W6" i="14"/>
  <c r="V6" i="14"/>
  <c r="U6" i="14"/>
  <c r="T6" i="14"/>
  <c r="S6" i="14"/>
  <c r="R6" i="14"/>
  <c r="Q6" i="14"/>
  <c r="P6" i="14"/>
  <c r="O6" i="14"/>
  <c r="N6" i="14"/>
  <c r="M6" i="14"/>
  <c r="L6" i="14"/>
  <c r="K6" i="14"/>
  <c r="J6" i="14"/>
  <c r="I6" i="14"/>
  <c r="H6" i="14"/>
  <c r="E6" i="14"/>
  <c r="D6" i="14"/>
  <c r="C6" i="14"/>
  <c r="B6" i="14"/>
  <c r="A6" i="14"/>
  <c r="AC5" i="14"/>
  <c r="AB5" i="14"/>
  <c r="AA5" i="14"/>
  <c r="Z5" i="14"/>
  <c r="Y5" i="14"/>
  <c r="X5" i="14"/>
  <c r="W5" i="14"/>
  <c r="V5" i="14"/>
  <c r="U5" i="14"/>
  <c r="T5" i="14"/>
  <c r="S5" i="14"/>
  <c r="R5" i="14"/>
  <c r="Q5" i="14"/>
  <c r="P5" i="14"/>
  <c r="O5" i="14"/>
  <c r="N5" i="14"/>
  <c r="M5" i="14"/>
  <c r="L5" i="14"/>
  <c r="K5" i="14"/>
  <c r="J5" i="14"/>
  <c r="I5" i="14"/>
  <c r="H5" i="14"/>
  <c r="E5" i="14"/>
  <c r="D5" i="14"/>
  <c r="C5" i="14"/>
  <c r="B5" i="14"/>
  <c r="A5" i="14"/>
  <c r="AC4" i="14"/>
  <c r="AB4" i="14"/>
  <c r="AA4" i="14"/>
  <c r="Z4" i="14"/>
  <c r="Y4" i="14"/>
  <c r="X4" i="14"/>
  <c r="W4" i="14"/>
  <c r="V4" i="14"/>
  <c r="U4" i="14"/>
  <c r="T4" i="14"/>
  <c r="S4" i="14"/>
  <c r="R4" i="14"/>
  <c r="Q4" i="14"/>
  <c r="P4" i="14"/>
  <c r="O4" i="14"/>
  <c r="N4" i="14"/>
  <c r="M4" i="14"/>
  <c r="L4" i="14"/>
  <c r="K4" i="14"/>
  <c r="J4" i="14"/>
  <c r="I4" i="14"/>
  <c r="H4" i="14"/>
  <c r="E4" i="14"/>
  <c r="D4" i="14"/>
  <c r="C4" i="14"/>
  <c r="B4" i="14"/>
  <c r="A4" i="14"/>
  <c r="AC3" i="14"/>
  <c r="AB3" i="14"/>
  <c r="AA3" i="14"/>
  <c r="Z3" i="14"/>
  <c r="Y3" i="14"/>
  <c r="X3" i="14"/>
  <c r="W3" i="14"/>
  <c r="V3" i="14"/>
  <c r="U3" i="14"/>
  <c r="T3" i="14"/>
  <c r="S3" i="14"/>
  <c r="R3" i="14"/>
  <c r="Q3" i="14"/>
  <c r="P3" i="14"/>
  <c r="O3" i="14"/>
  <c r="N3" i="14"/>
  <c r="M3" i="14"/>
  <c r="L3" i="14"/>
  <c r="K3" i="14"/>
  <c r="J3" i="14"/>
  <c r="I3" i="14"/>
  <c r="H3" i="14"/>
  <c r="E3" i="14"/>
  <c r="D3" i="14"/>
  <c r="C3" i="14"/>
  <c r="B3" i="14"/>
  <c r="A3" i="14"/>
  <c r="AO2" i="14"/>
  <c r="AN2" i="14"/>
  <c r="AK2" i="14"/>
  <c r="AJ2" i="14"/>
  <c r="AI2" i="14"/>
  <c r="AH2" i="14"/>
  <c r="AG2" i="14"/>
  <c r="AF2" i="14"/>
  <c r="AE2" i="14"/>
  <c r="AD2" i="14"/>
  <c r="AC2" i="14"/>
  <c r="AB2" i="14"/>
  <c r="AA2" i="14"/>
  <c r="Z2" i="14"/>
  <c r="Y2" i="14"/>
  <c r="X2" i="14"/>
  <c r="W2" i="14"/>
  <c r="V2" i="14"/>
  <c r="U2" i="14"/>
  <c r="T2" i="14"/>
  <c r="S2" i="14"/>
  <c r="R2" i="14"/>
  <c r="Q2" i="14"/>
  <c r="P2" i="14"/>
  <c r="O2" i="14"/>
  <c r="N2" i="14"/>
  <c r="M2" i="14"/>
  <c r="L2" i="14"/>
  <c r="K2" i="14"/>
  <c r="J2" i="14"/>
  <c r="I2" i="14"/>
  <c r="H2" i="14"/>
  <c r="E2" i="14"/>
  <c r="D2" i="14"/>
  <c r="C2" i="14"/>
  <c r="B2" i="14"/>
  <c r="A2" i="14"/>
  <c r="E18" i="8" l="1"/>
  <c r="M18" i="8"/>
  <c r="E20" i="8"/>
  <c r="H20" i="8"/>
  <c r="K20" i="8"/>
  <c r="B12" i="8"/>
  <c r="Z5" i="8" l="1"/>
  <c r="C28" i="8" l="1"/>
  <c r="O165" i="5" l="1"/>
  <c r="O77" i="5"/>
  <c r="F10" i="14" l="1"/>
  <c r="F8" i="14"/>
  <c r="F9" i="14"/>
  <c r="F6" i="14"/>
  <c r="F7" i="14"/>
  <c r="F5" i="14"/>
  <c r="F4" i="14"/>
  <c r="F3" i="14"/>
  <c r="F2" i="14"/>
</calcChain>
</file>

<file path=xl/sharedStrings.xml><?xml version="1.0" encoding="utf-8"?>
<sst xmlns="http://schemas.openxmlformats.org/spreadsheetml/2006/main" count="377" uniqueCount="305">
  <si>
    <t>Фамилия</t>
  </si>
  <si>
    <t>Имя</t>
  </si>
  <si>
    <t>Отчество</t>
  </si>
  <si>
    <t>серия</t>
  </si>
  <si>
    <t>номер</t>
  </si>
  <si>
    <t>кем выдан</t>
  </si>
  <si>
    <t>Дата рождения</t>
  </si>
  <si>
    <t>г.</t>
  </si>
  <si>
    <t>Пол</t>
  </si>
  <si>
    <t>Гражданство</t>
  </si>
  <si>
    <t>Ректору</t>
  </si>
  <si>
    <t>Район</t>
  </si>
  <si>
    <t>Почтовый индекс</t>
  </si>
  <si>
    <t>код подразделения</t>
  </si>
  <si>
    <t>выдан</t>
  </si>
  <si>
    <t>Место рождения:</t>
  </si>
  <si>
    <t>Контактные телефоны:</t>
  </si>
  <si>
    <t>Уровень образования:</t>
  </si>
  <si>
    <t>Индивидуальные достижения:</t>
  </si>
  <si>
    <t xml:space="preserve"> А.А. Волкову</t>
  </si>
  <si>
    <t>.</t>
  </si>
  <si>
    <t>Документ, удостоверяющий личность и гражданство:</t>
  </si>
  <si>
    <t>-</t>
  </si>
  <si>
    <t>реквизиты</t>
  </si>
  <si>
    <t>Государство</t>
  </si>
  <si>
    <t>Адрес постоянной регистрации (по паспорту):</t>
  </si>
  <si>
    <t xml:space="preserve">Улица </t>
  </si>
  <si>
    <t>Дом</t>
  </si>
  <si>
    <t>Корпус</t>
  </si>
  <si>
    <t>Квартира</t>
  </si>
  <si>
    <t>+7</t>
  </si>
  <si>
    <t>-специалитет</t>
  </si>
  <si>
    <t>-магистратура</t>
  </si>
  <si>
    <t>Участвую в следующих конкурсах:</t>
  </si>
  <si>
    <t>индивидуальные достижения отсутствуют</t>
  </si>
  <si>
    <t>-общежитие требуется</t>
  </si>
  <si>
    <t>-потребность в общежитии отсутствует</t>
  </si>
  <si>
    <t>Подтверждаю следующие факты:</t>
  </si>
  <si>
    <t>когда выдан</t>
  </si>
  <si>
    <t xml:space="preserve"> Адрес электронной почты:</t>
  </si>
  <si>
    <t>-лично по заявлению</t>
  </si>
  <si>
    <t>-через операторов почтовой связи общего пользования по адресу:</t>
  </si>
  <si>
    <t>→</t>
  </si>
  <si>
    <t>P</t>
  </si>
  <si>
    <t>Способ возврата оригиналов поданных документов в случае непоступления на обучение:</t>
  </si>
  <si>
    <t>О себе сообщаю следующие сведения:</t>
  </si>
  <si>
    <t>в т.ч. отсутствие гражданства</t>
  </si>
  <si>
    <t>дата подачи заявления</t>
  </si>
  <si>
    <t>Населённый пункт (город, село, деревня, посёлок и т.д.)</t>
  </si>
  <si>
    <t>-оригинал</t>
  </si>
  <si>
    <t>-копия</t>
  </si>
  <si>
    <t>-заверенная копия</t>
  </si>
  <si>
    <t>Федерального государственного бюджетного образовательного учреждения высшего  образования "Национальный исследовательский 
Московский государственный строительный университет"</t>
  </si>
  <si>
    <t>Квалификация:</t>
  </si>
  <si>
    <t>дата выдачи</t>
  </si>
  <si>
    <t>-иного государства:</t>
  </si>
  <si>
    <t>год поступления</t>
  </si>
  <si>
    <t>город</t>
  </si>
  <si>
    <t>Адрес фактического проживания:</t>
  </si>
  <si>
    <t>Должность в НИУ МГСУ</t>
  </si>
  <si>
    <t>Общий трудовой стаж (полных лет)</t>
  </si>
  <si>
    <t>Наименование
образовательной организации:</t>
  </si>
  <si>
    <t>необходимо создание специальных условий при проведении вступительных испытаний
в связи с ограниченными возможностями здоровья или инвалидностью</t>
  </si>
  <si>
    <t>Основания
(документы и их реквизиты):</t>
  </si>
  <si>
    <t>Направление подготовки</t>
  </si>
  <si>
    <t>наименование</t>
  </si>
  <si>
    <t>уровень владения</t>
  </si>
  <si>
    <t>Программа</t>
  </si>
  <si>
    <t>Регион</t>
  </si>
  <si>
    <t>Код и наименование направления подготовки (специальности):</t>
  </si>
  <si>
    <t>Потребность в предоставлении места в общежитии на период обучения:</t>
  </si>
  <si>
    <t>Опубликованные работы, изобретения и отчёты о научно-исследовательской работе:</t>
  </si>
  <si>
    <t>Подтверждаю ознакомление:</t>
  </si>
  <si>
    <t>при зачислении на места в рамках контрольных цифр:</t>
  </si>
  <si>
    <t>Фамилия И.О. поступающего</t>
  </si>
  <si>
    <t>Перечень программ и направлений подготовки научно-педагогических кадров в аспирантуре</t>
  </si>
  <si>
    <t>Геоэкология и инженерные изыскания в строительстве и ЖКХ</t>
  </si>
  <si>
    <t>05.06.01 Науки о земле</t>
  </si>
  <si>
    <t>Архитектура и градостроительство</t>
  </si>
  <si>
    <t>07.06.01 Архитектура</t>
  </si>
  <si>
    <t>Строительный инжиниринг и безопасность технически сложных и уникальных объектов энергетики</t>
  </si>
  <si>
    <t>08.06.01 Техника и технологии строительства</t>
  </si>
  <si>
    <t>Гидротехническое строительство и гидравлика</t>
  </si>
  <si>
    <t>Механика грунтов и геотехника</t>
  </si>
  <si>
    <t>Водоснабжение, канализация, строительные системы охраны водных ресурсов</t>
  </si>
  <si>
    <t>Теплоснабжение, вентиляция, кондиционирование воздуха, газоснабжение и освещение</t>
  </si>
  <si>
    <t>Жилищно-коммунальный комплекс</t>
  </si>
  <si>
    <t>Промышленное и гражданское строительство</t>
  </si>
  <si>
    <t>Строительное материаловедение</t>
  </si>
  <si>
    <t>Математическое и компьютерное моделирование в прикладных задачах строительства</t>
  </si>
  <si>
    <t>Математическое моделирование, численные методы и комплексы программ</t>
  </si>
  <si>
    <t>Механизация в строительстве</t>
  </si>
  <si>
    <t>Системы автоматизации организации и управления в строительстве</t>
  </si>
  <si>
    <t>Экономика и управление в строительстве и недвижимости</t>
  </si>
  <si>
    <t>Информатика и вычислительная техника в строительстве</t>
  </si>
  <si>
    <t>09.06.01 Информатика и вычислительная техника</t>
  </si>
  <si>
    <t>15.06.01 Машиностроение</t>
  </si>
  <si>
    <t>20.06.01 Техносферная безопасность</t>
  </si>
  <si>
    <t>27.06.01 Управление в технических системах</t>
  </si>
  <si>
    <t>38.06.01 Экономика</t>
  </si>
  <si>
    <r>
      <t xml:space="preserve">P </t>
    </r>
    <r>
      <rPr>
        <i/>
        <sz val="8"/>
        <color theme="1"/>
        <rFont val="Arial"/>
        <family val="2"/>
        <charset val="204"/>
      </rPr>
      <t>подпись поступающего</t>
    </r>
  </si>
  <si>
    <r>
      <t>P</t>
    </r>
    <r>
      <rPr>
        <sz val="11"/>
        <color theme="1"/>
        <rFont val="Wingdings 2"/>
        <family val="1"/>
        <charset val="2"/>
      </rPr>
      <t xml:space="preserve"> </t>
    </r>
    <r>
      <rPr>
        <i/>
        <sz val="8"/>
        <color theme="1"/>
        <rFont val="Arial"/>
        <family val="2"/>
        <charset val="204"/>
      </rPr>
      <t>подпись поступающего</t>
    </r>
  </si>
  <si>
    <t>согласие на обработку моих персональных данных (прилагается)</t>
  </si>
  <si>
    <t>субъект РФ</t>
  </si>
  <si>
    <t>22 Алтайский край</t>
  </si>
  <si>
    <t>23 Краснодарский край</t>
  </si>
  <si>
    <t>24 Красноярский край</t>
  </si>
  <si>
    <t>25 Приморский край</t>
  </si>
  <si>
    <t>26 Ставропольский край</t>
  </si>
  <si>
    <t>27 Хабаровский край</t>
  </si>
  <si>
    <t>28 Амурская область</t>
  </si>
  <si>
    <t>29 Архангельская область</t>
  </si>
  <si>
    <t>30 Астраханская область</t>
  </si>
  <si>
    <t>31 Белгородская область</t>
  </si>
  <si>
    <t>32 Брянская область</t>
  </si>
  <si>
    <t>33 Владимирская область</t>
  </si>
  <si>
    <t>34 Волгоградская область</t>
  </si>
  <si>
    <t>35 Вологодская область</t>
  </si>
  <si>
    <t>36 Воронежская область</t>
  </si>
  <si>
    <t>37 Ивановская область</t>
  </si>
  <si>
    <t>38 Иркутская область</t>
  </si>
  <si>
    <t>39 Калининградская область</t>
  </si>
  <si>
    <t>40 Калужская область</t>
  </si>
  <si>
    <t>41 Камчатский край</t>
  </si>
  <si>
    <t>42 Кемеровская область</t>
  </si>
  <si>
    <t>43 Кировская область</t>
  </si>
  <si>
    <t>44 Костромская область</t>
  </si>
  <si>
    <t>45 Курганская область</t>
  </si>
  <si>
    <t>46 Курская область</t>
  </si>
  <si>
    <t>47 Ленинградская область</t>
  </si>
  <si>
    <t>48 Липецкая область</t>
  </si>
  <si>
    <t>49 Магаданская область</t>
  </si>
  <si>
    <t>50 Московская область</t>
  </si>
  <si>
    <t>51 Мурманская область</t>
  </si>
  <si>
    <t>52 Нижегородская область</t>
  </si>
  <si>
    <t>53 Новгородская область</t>
  </si>
  <si>
    <t>54 Новосибирская область</t>
  </si>
  <si>
    <t>55 Омская область</t>
  </si>
  <si>
    <t>56 Оренбургская область</t>
  </si>
  <si>
    <t>57 Орловская область</t>
  </si>
  <si>
    <t>58 Пензенская область</t>
  </si>
  <si>
    <t>59 Пермский край</t>
  </si>
  <si>
    <t>60 Псковская область</t>
  </si>
  <si>
    <t>61 Ростовская область</t>
  </si>
  <si>
    <t>62 Рязанская область</t>
  </si>
  <si>
    <t>63 Самарская область</t>
  </si>
  <si>
    <t>64 Саратовская область</t>
  </si>
  <si>
    <t>65 Сахалинская область</t>
  </si>
  <si>
    <t>66 Свердловская область</t>
  </si>
  <si>
    <t>67 Смоленская область</t>
  </si>
  <si>
    <t>68 Тамбовская область</t>
  </si>
  <si>
    <t>69 Тверская область</t>
  </si>
  <si>
    <t>70 Томская область</t>
  </si>
  <si>
    <t>71 Тульская область</t>
  </si>
  <si>
    <t>72 Тюменская область</t>
  </si>
  <si>
    <t>73 Ульяновская область</t>
  </si>
  <si>
    <t>74 Челябинская область</t>
  </si>
  <si>
    <t>75 Забайкальский край</t>
  </si>
  <si>
    <t>76 Ярославская область</t>
  </si>
  <si>
    <t>77 Москва</t>
  </si>
  <si>
    <t>78 Санкт-Петербург</t>
  </si>
  <si>
    <t>79 Еврейская автономная область</t>
  </si>
  <si>
    <t>83 Ненецкий автономный округ</t>
  </si>
  <si>
    <t>86 Ханты-Мансийский автономный округ</t>
  </si>
  <si>
    <t>87 Чукотский автономный округ</t>
  </si>
  <si>
    <t>89 Ямало-Ненецкий автономный округ</t>
  </si>
  <si>
    <t>92 Севастополь</t>
  </si>
  <si>
    <t>Субъекты РФ</t>
  </si>
  <si>
    <t>10 Республика Карелия</t>
  </si>
  <si>
    <t>11 Республика Коми</t>
  </si>
  <si>
    <t>12 Республика Марий-Эл</t>
  </si>
  <si>
    <t>13 Республика Мордовия</t>
  </si>
  <si>
    <t>14 Республика Саха-Якутия</t>
  </si>
  <si>
    <t>15 Республика Северная Осетия</t>
  </si>
  <si>
    <t>16 Республика Татарстан</t>
  </si>
  <si>
    <t>17 Республика Тыва</t>
  </si>
  <si>
    <t>18 Удмуртская Республика</t>
  </si>
  <si>
    <t>19 Республика Хакасия</t>
  </si>
  <si>
    <t>20 Чечнская Республика</t>
  </si>
  <si>
    <t>21 Республика Чувашия</t>
  </si>
  <si>
    <t>82 Республика Крым</t>
  </si>
  <si>
    <t>02 Республика Башкортостан</t>
  </si>
  <si>
    <t>03 Республика Бурятия</t>
  </si>
  <si>
    <t>04 Республика Алтай</t>
  </si>
  <si>
    <t>05 Республика Дагестан</t>
  </si>
  <si>
    <t>06 Республика Ингушетия</t>
  </si>
  <si>
    <t>07 Кабардино-Балкарская Республика</t>
  </si>
  <si>
    <t>08 Республика Калмыкия</t>
  </si>
  <si>
    <t>09 Карачаево-Черкеская Республика</t>
  </si>
  <si>
    <t>Настоящим подтверждается, что поступающий</t>
  </si>
  <si>
    <t>представил в приёмную комиссию следующие документы:</t>
  </si>
  <si>
    <t>РАСПИСКА В ПРИЁМЕ ДОКУМЕНТОВ №</t>
  </si>
  <si>
    <t>1.</t>
  </si>
  <si>
    <t>Диплом специалиста или магистра</t>
  </si>
  <si>
    <t>01 Республика Адыгея</t>
  </si>
  <si>
    <t>2.</t>
  </si>
  <si>
    <t>3.</t>
  </si>
  <si>
    <t>4.</t>
  </si>
  <si>
    <t>Документы, подтверждающие наличие индивидуальных достижений</t>
  </si>
  <si>
    <t>Документ, подтверждающий ограниченные возможности здоровья или инвалидность, требующие создания специальных условий при проведении вступительных испытаний</t>
  </si>
  <si>
    <t>оригинал</t>
  </si>
  <si>
    <t>копия</t>
  </si>
  <si>
    <t>Две фотографии 3х4</t>
  </si>
  <si>
    <t>Документы принял:</t>
  </si>
  <si>
    <t>подпись</t>
  </si>
  <si>
    <t>Фамилия И.О.</t>
  </si>
  <si>
    <t>должность</t>
  </si>
  <si>
    <t>с копией лицензии на осуществление образовательной деятельности
(с приложениями)</t>
  </si>
  <si>
    <t>с копией свидетельства о государственной аккредитации
(с приложениями)</t>
  </si>
  <si>
    <t>Личное дело</t>
  </si>
  <si>
    <t>Дата рождения (день)</t>
  </si>
  <si>
    <t>Дата рождения (месяц)</t>
  </si>
  <si>
    <t>Дата рождения (год)</t>
  </si>
  <si>
    <t>реквизиты (серия)</t>
  </si>
  <si>
    <t>реквизиты (номер)</t>
  </si>
  <si>
    <t>Адрес постоянной регистрации</t>
  </si>
  <si>
    <t>Адрес фактического проживания</t>
  </si>
  <si>
    <t>Телефон</t>
  </si>
  <si>
    <t>Электронная почта</t>
  </si>
  <si>
    <t>диплом с отличием</t>
  </si>
  <si>
    <t>профильное образование</t>
  </si>
  <si>
    <t>оригинал/(заверенная) копия</t>
  </si>
  <si>
    <t>диплом РФ/иное</t>
  </si>
  <si>
    <t>диплом реквизиты</t>
  </si>
  <si>
    <t>год окончания</t>
  </si>
  <si>
    <t>Наименование образовательной организации:</t>
  </si>
  <si>
    <t>00 Иное государство</t>
  </si>
  <si>
    <t>Программа 1</t>
  </si>
  <si>
    <t>Направление подготовки 1</t>
  </si>
  <si>
    <t>Программа 2</t>
  </si>
  <si>
    <t>Направление подготовки 2</t>
  </si>
  <si>
    <t>Программа 3</t>
  </si>
  <si>
    <t>Направление подготовки 3</t>
  </si>
  <si>
    <t>очная форма обучения, бюджет 1</t>
  </si>
  <si>
    <t>очная форма обучения, контракт 1</t>
  </si>
  <si>
    <t>очная форма обучения, бюджет 2</t>
  </si>
  <si>
    <t>очная форма обучения, контракт 2</t>
  </si>
  <si>
    <t>заочная форма обучения, контракт 1</t>
  </si>
  <si>
    <t>заочная форма обучения, контракт 2</t>
  </si>
  <si>
    <t>очная форма обучения, бюджет 3</t>
  </si>
  <si>
    <t>очная форма обучения, контракт 3</t>
  </si>
  <si>
    <t>заочная форма обучения, контракт 3</t>
  </si>
  <si>
    <t>награды за научную деятельность федерального и регионального значения</t>
  </si>
  <si>
    <t>документы об авторстве или приоритете на результаты интеллектуальной деятельности</t>
  </si>
  <si>
    <t>публикации в индексируемых изданиях</t>
  </si>
  <si>
    <t>диплом о высшем образовании с отличием</t>
  </si>
  <si>
    <t>общежитие</t>
  </si>
  <si>
    <t>основное место работы - НИУ МГСУ</t>
  </si>
  <si>
    <t>основной иностранный язык</t>
  </si>
  <si>
    <t>уровень владения основной</t>
  </si>
  <si>
    <t>дополнительный иностранный язык</t>
  </si>
  <si>
    <t>уровень владения дополнительный</t>
  </si>
  <si>
    <t>кандидатские экзамены специальность</t>
  </si>
  <si>
    <t>кандидатские экзамены иностранный язык</t>
  </si>
  <si>
    <t>кандидатские экзамены философия</t>
  </si>
  <si>
    <t>Федеральное государственное бюджетное образовательное учреждение
высшего образования "Национальный исследовательский
Московский государственный строительный университет"</t>
  </si>
  <si>
    <t>форма обучени</t>
  </si>
  <si>
    <t>основа обучения</t>
  </si>
  <si>
    <t>Кафедра</t>
  </si>
  <si>
    <t>Регион / гос-во</t>
  </si>
  <si>
    <t>диплом город</t>
  </si>
  <si>
    <t>диплом специальность</t>
  </si>
  <si>
    <t>диплом уровень</t>
  </si>
  <si>
    <t>индивидуальные достижения</t>
  </si>
  <si>
    <t>диплом субъект РФ</t>
  </si>
  <si>
    <t>с Правилами приема на обучение по образовательным программам высшего образования - программам подготовки научно-педагогических кадров в аспирантуре НИУ МГСУ в 2017/2018 учебном году, в том числе с правилами подачи апелляции по результатам проведения вступительных испытаний</t>
  </si>
  <si>
    <t>отсутствие диплома об окончании аспирантуры (адъюнктуры) или диплома кандидата наук</t>
  </si>
  <si>
    <t>Документы проверены и приняты приемной комиссией:</t>
  </si>
  <si>
    <t>Техносферная безопасность</t>
  </si>
  <si>
    <t>Геология в строительстве</t>
  </si>
  <si>
    <t>21.06.01 Геология, разведка и разработка полезных ископаемых</t>
  </si>
  <si>
    <t xml:space="preserve">Технология и организация строительства </t>
  </si>
  <si>
    <t xml:space="preserve">Безопасность в строительстве </t>
  </si>
  <si>
    <t>индивидуальные достижения предоставлены</t>
  </si>
  <si>
    <t>Перечень вступительных испытаний и перечень специальных условий:</t>
  </si>
  <si>
    <t>необходимость сдачи вступительных испытаний дистанционно</t>
  </si>
  <si>
    <t>Перечень вступительных испытаний и место их сдачи</t>
  </si>
  <si>
    <t>Специальные условия для инвалидов:</t>
  </si>
  <si>
    <t>Форма обучения</t>
  </si>
  <si>
    <t>Источник финанси-рования</t>
  </si>
  <si>
    <t>Английский язык</t>
  </si>
  <si>
    <t>Немецкий язык</t>
  </si>
  <si>
    <t>Французский язык</t>
  </si>
  <si>
    <t>Базовый</t>
  </si>
  <si>
    <t>Читаю и перевожу со словарем</t>
  </si>
  <si>
    <t>Паничерский А.В.</t>
  </si>
  <si>
    <t>Инспектор ЦПДПК</t>
  </si>
  <si>
    <t>Прошу принять меня на обучение в НИУ МГСУ по образовательным программам высшего образования по конкурсам в соответствии с нижеуказанными условиями поступления и основаниями приема</t>
  </si>
  <si>
    <t>-аспирантура</t>
  </si>
  <si>
    <t>-РФ</t>
  </si>
  <si>
    <t>документ подтвержден</t>
  </si>
  <si>
    <t>Код и наименование
направления подготовки</t>
  </si>
  <si>
    <t>Программа аспирантуры</t>
  </si>
  <si>
    <t>Наименование кафедры (только в случае поступления иностранного гражданина в рамках квоты международного сотрудничества по направлению Министерства образования и науки РФ):</t>
  </si>
  <si>
    <t>зав.копия</t>
  </si>
  <si>
    <t>Свободно владею</t>
  </si>
  <si>
    <t>Документ об образовании и о квалификации:</t>
  </si>
  <si>
    <t>с датой завершения представления поступающими оригинала диплома специалиста или диплома магистра (не позднее 22 сентября 2017 года)</t>
  </si>
  <si>
    <t xml:space="preserve">обязуюсь представить оригинал документа о предыдущем образовании установленного образца в случае поступления на места в рамках контрольных цифр приема / оригинал документа о предыдущем образовании или заявление о согласии на зачисление с приложением заверенной копии документа об образовании при поступлении на места по договорам об оказании платных образовательных услуг не позднее дня завершения приема документов (не позднее 22 сентября 2017 года) </t>
  </si>
  <si>
    <t>Приоритет</t>
  </si>
  <si>
    <t>Иностранный язык для прохождения вступительного испытания:</t>
  </si>
  <si>
    <t>Сведения о предыдущем образовании и квалификации:</t>
  </si>
  <si>
    <t>ЗАЯВЛЕНИЕ О ПРИЕМЕ</t>
  </si>
  <si>
    <t>Подтверждаю свою информированность об ответственности за достоверность сведений, указываемых в заявлении о приеме, и за подлинность документов, подаваемых для поступления</t>
  </si>
  <si>
    <t>подпись работника приемной комиссии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</si>
</sst>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i/>
      <sz val="8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1"/>
      <color theme="1"/>
      <name val="Calibri"/>
      <family val="2"/>
      <charset val="204"/>
    </font>
    <font>
      <sz val="11"/>
      <color theme="1"/>
      <name val="Wingdings 2"/>
      <family val="1"/>
      <charset val="2"/>
    </font>
    <font>
      <sz val="26"/>
      <color theme="1"/>
      <name val="Wingdings 2"/>
      <family val="1"/>
      <charset val="2"/>
    </font>
    <font>
      <sz val="9"/>
      <color theme="1"/>
      <name val="Arial"/>
      <family val="2"/>
      <charset val="204"/>
    </font>
    <font>
      <i/>
      <sz val="11"/>
      <color theme="1"/>
      <name val="Arial"/>
      <family val="2"/>
      <charset val="204"/>
    </font>
    <font>
      <sz val="9"/>
      <color theme="1"/>
      <name val="Calibri"/>
      <family val="2"/>
      <charset val="204"/>
      <scheme val="minor"/>
    </font>
    <font>
      <b/>
      <sz val="9"/>
      <color theme="1"/>
      <name val="Arial"/>
      <family val="2"/>
      <charset val="204"/>
    </font>
    <font>
      <i/>
      <sz val="1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b/>
      <i/>
      <sz val="12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i/>
      <vertAlign val="superscript"/>
      <sz val="11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1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  <fill>
      <patternFill patternType="gray06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</cellStyleXfs>
  <cellXfs count="326">
    <xf numFmtId="0" fontId="0" fillId="0" borderId="0" xfId="0"/>
    <xf numFmtId="0" fontId="1" fillId="0" borderId="0" xfId="0" applyFont="1" applyFill="1" applyBorder="1"/>
    <xf numFmtId="0" fontId="1" fillId="0" borderId="0" xfId="0" applyFont="1" applyFill="1"/>
    <xf numFmtId="0" fontId="0" fillId="0" borderId="0" xfId="0" applyFill="1"/>
    <xf numFmtId="0" fontId="2" fillId="0" borderId="0" xfId="0" applyFont="1" applyFill="1"/>
    <xf numFmtId="0" fontId="1" fillId="0" borderId="0" xfId="0" applyFont="1" applyFill="1" applyAlignment="1">
      <alignment vertical="top"/>
    </xf>
    <xf numFmtId="0" fontId="1" fillId="0" borderId="0" xfId="0" applyFont="1" applyFill="1" applyBorder="1" applyAlignment="1">
      <alignment vertical="top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0" fillId="0" borderId="0" xfId="0" applyFill="1" applyBorder="1"/>
    <xf numFmtId="0" fontId="0" fillId="0" borderId="0" xfId="0" applyBorder="1"/>
    <xf numFmtId="0" fontId="9" fillId="0" borderId="0" xfId="0" applyFont="1" applyFill="1" applyBorder="1"/>
    <xf numFmtId="0" fontId="9" fillId="0" borderId="0" xfId="0" applyFont="1" applyFill="1"/>
    <xf numFmtId="0" fontId="11" fillId="0" borderId="0" xfId="0" applyFont="1" applyFill="1"/>
    <xf numFmtId="0" fontId="9" fillId="0" borderId="0" xfId="0" applyFont="1" applyFill="1" applyAlignment="1">
      <alignment horizontal="left" vertical="center"/>
    </xf>
    <xf numFmtId="0" fontId="11" fillId="0" borderId="0" xfId="0" applyFont="1"/>
    <xf numFmtId="0" fontId="9" fillId="0" borderId="0" xfId="0" applyFont="1" applyFill="1" applyAlignment="1">
      <alignment vertical="top"/>
    </xf>
    <xf numFmtId="0" fontId="12" fillId="0" borderId="0" xfId="0" applyFont="1" applyFill="1" applyAlignment="1"/>
    <xf numFmtId="0" fontId="12" fillId="0" borderId="11" xfId="0" applyFont="1" applyFill="1" applyBorder="1"/>
    <xf numFmtId="0" fontId="9" fillId="0" borderId="11" xfId="0" applyFont="1" applyFill="1" applyBorder="1" applyAlignment="1">
      <alignment vertical="top"/>
    </xf>
    <xf numFmtId="0" fontId="9" fillId="0" borderId="11" xfId="0" applyFont="1" applyFill="1" applyBorder="1" applyAlignment="1">
      <alignment vertical="top" wrapText="1"/>
    </xf>
    <xf numFmtId="0" fontId="1" fillId="0" borderId="0" xfId="0" applyFont="1" applyFill="1" applyBorder="1" applyAlignment="1" applyProtection="1">
      <protection hidden="1"/>
    </xf>
    <xf numFmtId="0" fontId="1" fillId="0" borderId="0" xfId="0" applyFont="1" applyFill="1" applyProtection="1">
      <protection hidden="1"/>
    </xf>
    <xf numFmtId="0" fontId="1" fillId="0" borderId="0" xfId="0" applyFont="1" applyFill="1" applyBorder="1" applyProtection="1">
      <protection hidden="1"/>
    </xf>
    <xf numFmtId="0" fontId="2" fillId="0" borderId="0" xfId="0" applyFont="1" applyFill="1" applyAlignment="1" applyProtection="1">
      <alignment horizontal="right" vertical="center"/>
      <protection hidden="1"/>
    </xf>
    <xf numFmtId="0" fontId="4" fillId="0" borderId="0" xfId="0" applyFont="1" applyFill="1" applyBorder="1" applyAlignment="1" applyProtection="1">
      <alignment vertical="top"/>
      <protection hidden="1"/>
    </xf>
    <xf numFmtId="0" fontId="3" fillId="0" borderId="0" xfId="0" applyFont="1" applyFill="1" applyBorder="1" applyAlignment="1" applyProtection="1">
      <alignment horizontal="center" vertical="top"/>
      <protection hidden="1"/>
    </xf>
    <xf numFmtId="0" fontId="1" fillId="0" borderId="0" xfId="0" applyFont="1" applyFill="1" applyAlignment="1" applyProtection="1">
      <alignment vertical="top" wrapText="1"/>
      <protection hidden="1"/>
    </xf>
    <xf numFmtId="0" fontId="1" fillId="0" borderId="0" xfId="0" applyFont="1" applyFill="1" applyAlignment="1" applyProtection="1">
      <alignment horizontal="justify" vertical="top" wrapText="1"/>
      <protection hidden="1"/>
    </xf>
    <xf numFmtId="0" fontId="1" fillId="0" borderId="0" xfId="0" applyFont="1" applyFill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 vertical="top"/>
      <protection hidden="1"/>
    </xf>
    <xf numFmtId="0" fontId="2" fillId="0" borderId="0" xfId="0" applyFont="1" applyFill="1" applyAlignment="1" applyProtection="1">
      <alignment horizontal="left"/>
      <protection hidden="1"/>
    </xf>
    <xf numFmtId="0" fontId="0" fillId="0" borderId="0" xfId="0" applyFill="1" applyProtection="1">
      <protection hidden="1"/>
    </xf>
    <xf numFmtId="0" fontId="2" fillId="0" borderId="0" xfId="0" applyFont="1" applyFill="1" applyAlignment="1" applyProtection="1">
      <alignment horizontal="left" vertical="center"/>
      <protection hidden="1"/>
    </xf>
    <xf numFmtId="0" fontId="1" fillId="0" borderId="0" xfId="0" applyFont="1" applyFill="1" applyAlignment="1" applyProtection="1">
      <alignment horizontal="center" vertical="center"/>
      <protection hidden="1"/>
    </xf>
    <xf numFmtId="0" fontId="2" fillId="0" borderId="0" xfId="0" applyFont="1" applyFill="1" applyAlignment="1" applyProtection="1">
      <protection hidden="1"/>
    </xf>
    <xf numFmtId="0" fontId="1" fillId="0" borderId="0" xfId="0" applyFont="1" applyFill="1" applyAlignment="1" applyProtection="1">
      <alignment horizontal="right"/>
      <protection hidden="1"/>
    </xf>
    <xf numFmtId="0" fontId="2" fillId="0" borderId="0" xfId="0" applyFont="1" applyFill="1" applyProtection="1">
      <protection hidden="1"/>
    </xf>
    <xf numFmtId="0" fontId="1" fillId="0" borderId="0" xfId="0" applyFont="1" applyFill="1" applyAlignment="1" applyProtection="1">
      <protection hidden="1"/>
    </xf>
    <xf numFmtId="0" fontId="1" fillId="0" borderId="13" xfId="0" applyFont="1" applyFill="1" applyBorder="1" applyAlignment="1" applyProtection="1">
      <alignment horizontal="center" vertical="center"/>
      <protection hidden="1"/>
    </xf>
    <xf numFmtId="0" fontId="4" fillId="0" borderId="3" xfId="0" applyFont="1" applyFill="1" applyBorder="1" applyAlignment="1" applyProtection="1">
      <alignment vertical="top"/>
      <protection hidden="1"/>
    </xf>
    <xf numFmtId="0" fontId="1" fillId="0" borderId="0" xfId="0" applyFont="1" applyFill="1" applyBorder="1" applyAlignment="1" applyProtection="1">
      <alignment vertical="top" wrapText="1"/>
      <protection hidden="1"/>
    </xf>
    <xf numFmtId="0" fontId="1" fillId="0" borderId="0" xfId="0" applyFont="1" applyFill="1" applyBorder="1" applyAlignment="1" applyProtection="1">
      <alignment vertical="top"/>
      <protection hidden="1"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horizontal="left" vertical="center"/>
      <protection hidden="1"/>
    </xf>
    <xf numFmtId="0" fontId="1" fillId="0" borderId="0" xfId="0" applyFont="1" applyFill="1" applyBorder="1" applyAlignment="1" applyProtection="1">
      <alignment horizontal="left" vertical="center"/>
      <protection hidden="1"/>
    </xf>
    <xf numFmtId="0" fontId="5" fillId="0" borderId="0" xfId="0" applyFont="1" applyFill="1" applyProtection="1">
      <protection hidden="1"/>
    </xf>
    <xf numFmtId="0" fontId="1" fillId="0" borderId="0" xfId="0" applyFont="1" applyFill="1" applyBorder="1" applyAlignment="1" applyProtection="1">
      <alignment vertical="center"/>
      <protection hidden="1"/>
    </xf>
    <xf numFmtId="0" fontId="1" fillId="0" borderId="13" xfId="0" applyFont="1" applyFill="1" applyBorder="1" applyAlignment="1" applyProtection="1">
      <alignment vertical="center"/>
      <protection hidden="1"/>
    </xf>
    <xf numFmtId="0" fontId="1" fillId="0" borderId="0" xfId="0" quotePrefix="1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vertical="center"/>
      <protection hidden="1"/>
    </xf>
    <xf numFmtId="0" fontId="1" fillId="0" borderId="0" xfId="0" quotePrefix="1" applyFont="1" applyFill="1" applyProtection="1">
      <protection hidden="1"/>
    </xf>
    <xf numFmtId="0" fontId="1" fillId="0" borderId="8" xfId="0" quotePrefix="1" applyFont="1" applyFill="1" applyBorder="1" applyAlignment="1" applyProtection="1">
      <protection hidden="1"/>
    </xf>
    <xf numFmtId="0" fontId="1" fillId="0" borderId="0" xfId="0" quotePrefix="1" applyFont="1" applyFill="1" applyBorder="1" applyAlignment="1" applyProtection="1">
      <protection hidden="1"/>
    </xf>
    <xf numFmtId="0" fontId="1" fillId="0" borderId="9" xfId="0" quotePrefix="1" applyFont="1" applyFill="1" applyBorder="1" applyAlignment="1" applyProtection="1">
      <protection hidden="1"/>
    </xf>
    <xf numFmtId="0" fontId="1" fillId="0" borderId="8" xfId="0" applyFont="1" applyFill="1" applyBorder="1" applyProtection="1">
      <protection hidden="1"/>
    </xf>
    <xf numFmtId="0" fontId="4" fillId="0" borderId="0" xfId="0" applyFont="1" applyFill="1" applyBorder="1" applyProtection="1">
      <protection hidden="1"/>
    </xf>
    <xf numFmtId="0" fontId="0" fillId="0" borderId="0" xfId="0" applyProtection="1"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1" fillId="0" borderId="0" xfId="0" applyFont="1" applyFill="1" applyAlignment="1" applyProtection="1">
      <alignment horizontal="center" vertical="center" wrapText="1"/>
      <protection hidden="1"/>
    </xf>
    <xf numFmtId="0" fontId="1" fillId="0" borderId="0" xfId="0" quotePrefix="1" applyFont="1" applyFill="1" applyAlignment="1" applyProtection="1">
      <alignment horizontal="center" vertical="center"/>
      <protection hidden="1"/>
    </xf>
    <xf numFmtId="0" fontId="4" fillId="0" borderId="0" xfId="0" quotePrefix="1" applyFont="1" applyFill="1" applyBorder="1" applyAlignment="1" applyProtection="1">
      <alignment horizontal="center" vertical="top"/>
      <protection hidden="1"/>
    </xf>
    <xf numFmtId="0" fontId="3" fillId="0" borderId="0" xfId="0" quotePrefix="1" applyFont="1" applyFill="1" applyBorder="1" applyAlignment="1" applyProtection="1">
      <alignment horizontal="center" vertical="top"/>
      <protection hidden="1"/>
    </xf>
    <xf numFmtId="0" fontId="7" fillId="0" borderId="0" xfId="0" applyFont="1" applyFill="1" applyAlignment="1" applyProtection="1">
      <alignment vertical="top"/>
      <protection hidden="1"/>
    </xf>
    <xf numFmtId="0" fontId="1" fillId="0" borderId="0" xfId="0" applyFont="1" applyFill="1" applyAlignment="1" applyProtection="1">
      <alignment vertical="top"/>
      <protection hidden="1"/>
    </xf>
    <xf numFmtId="0" fontId="6" fillId="0" borderId="0" xfId="0" applyFont="1" applyFill="1" applyAlignment="1" applyProtection="1">
      <alignment vertical="top"/>
      <protection hidden="1"/>
    </xf>
    <xf numFmtId="0" fontId="1" fillId="0" borderId="0" xfId="0" applyFont="1" applyFill="1" applyBorder="1" applyAlignment="1" applyProtection="1">
      <alignment wrapText="1"/>
      <protection hidden="1"/>
    </xf>
    <xf numFmtId="0" fontId="1" fillId="0" borderId="0" xfId="0" applyFont="1" applyFill="1" applyBorder="1" applyAlignment="1" applyProtection="1">
      <alignment vertical="center" wrapText="1"/>
      <protection hidden="1"/>
    </xf>
    <xf numFmtId="0" fontId="1" fillId="0" borderId="0" xfId="0" applyFont="1" applyFill="1" applyBorder="1" applyAlignment="1" applyProtection="1">
      <alignment horizontal="left" wrapText="1"/>
      <protection hidden="1"/>
    </xf>
    <xf numFmtId="0" fontId="1" fillId="0" borderId="0" xfId="0" applyFont="1" applyFill="1" applyBorder="1" applyAlignment="1" applyProtection="1">
      <alignment horizontal="left" vertical="center" wrapText="1"/>
      <protection hidden="1"/>
    </xf>
    <xf numFmtId="0" fontId="1" fillId="0" borderId="9" xfId="0" applyFont="1" applyFill="1" applyBorder="1" applyAlignment="1" applyProtection="1">
      <alignment horizontal="center" vertical="center" wrapText="1"/>
      <protection hidden="1"/>
    </xf>
    <xf numFmtId="0" fontId="1" fillId="0" borderId="6" xfId="0" applyFont="1" applyFill="1" applyBorder="1" applyAlignment="1" applyProtection="1">
      <alignment vertical="center" wrapText="1"/>
      <protection hidden="1"/>
    </xf>
    <xf numFmtId="0" fontId="1" fillId="0" borderId="6" xfId="0" applyFont="1" applyFill="1" applyBorder="1" applyAlignment="1" applyProtection="1">
      <alignment wrapText="1"/>
      <protection hidden="1"/>
    </xf>
    <xf numFmtId="0" fontId="1" fillId="0" borderId="0" xfId="0" applyFont="1" applyFill="1" applyBorder="1" applyAlignment="1" applyProtection="1">
      <alignment horizontal="right" wrapText="1"/>
      <protection hidden="1"/>
    </xf>
    <xf numFmtId="0" fontId="1" fillId="3" borderId="1" xfId="0" applyFont="1" applyFill="1" applyBorder="1" applyAlignment="1" applyProtection="1">
      <alignment horizontal="center" vertical="center"/>
      <protection locked="0" hidden="1"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14" fillId="0" borderId="0" xfId="0" applyFont="1"/>
    <xf numFmtId="0" fontId="1" fillId="0" borderId="0" xfId="0" applyFont="1"/>
    <xf numFmtId="0" fontId="4" fillId="0" borderId="11" xfId="0" applyFont="1" applyFill="1" applyBorder="1" applyAlignment="1" applyProtection="1">
      <alignment vertical="top"/>
      <protection hidden="1"/>
    </xf>
    <xf numFmtId="0" fontId="4" fillId="0" borderId="0" xfId="0" applyFont="1" applyFill="1" applyBorder="1" applyAlignment="1" applyProtection="1">
      <alignment horizontal="center" vertical="top"/>
      <protection hidden="1"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1" fillId="0" borderId="8" xfId="0" applyFont="1" applyFill="1" applyBorder="1" applyAlignment="1" applyProtection="1">
      <alignment horizontal="left"/>
      <protection hidden="1"/>
    </xf>
    <xf numFmtId="0" fontId="1" fillId="0" borderId="0" xfId="0" applyFont="1" applyProtection="1">
      <protection hidden="1"/>
    </xf>
    <xf numFmtId="0" fontId="1" fillId="0" borderId="0" xfId="0" applyFont="1" applyAlignment="1" applyProtection="1">
      <protection hidden="1"/>
    </xf>
    <xf numFmtId="0" fontId="1" fillId="0" borderId="0" xfId="0" applyFont="1" applyAlignment="1" applyProtection="1">
      <alignment vertical="top" wrapText="1"/>
      <protection hidden="1"/>
    </xf>
    <xf numFmtId="0" fontId="2" fillId="0" borderId="0" xfId="0" applyFont="1" applyProtection="1">
      <protection hidden="1"/>
    </xf>
    <xf numFmtId="0" fontId="1" fillId="0" borderId="6" xfId="0" applyFont="1" applyBorder="1" applyAlignment="1" applyProtection="1">
      <alignment vertical="top" wrapText="1"/>
      <protection hidden="1"/>
    </xf>
    <xf numFmtId="0" fontId="1" fillId="0" borderId="0" xfId="0" applyFont="1" applyBorder="1" applyAlignment="1" applyProtection="1">
      <alignment vertical="top" wrapText="1"/>
      <protection hidden="1"/>
    </xf>
    <xf numFmtId="0" fontId="1" fillId="0" borderId="6" xfId="0" applyFont="1" applyBorder="1" applyProtection="1">
      <protection hidden="1"/>
    </xf>
    <xf numFmtId="0" fontId="1" fillId="0" borderId="0" xfId="0" applyFont="1" applyBorder="1" applyProtection="1">
      <protection hidden="1"/>
    </xf>
    <xf numFmtId="0" fontId="1" fillId="0" borderId="3" xfId="0" applyFont="1" applyBorder="1" applyProtection="1">
      <protection hidden="1"/>
    </xf>
    <xf numFmtId="49" fontId="1" fillId="0" borderId="0" xfId="0" applyNumberFormat="1" applyFont="1" applyFill="1" applyBorder="1" applyAlignment="1" applyProtection="1">
      <alignment horizontal="center" vertical="center"/>
      <protection hidden="1"/>
    </xf>
    <xf numFmtId="0" fontId="10" fillId="0" borderId="0" xfId="0" applyNumberFormat="1" applyFont="1" applyFill="1" applyBorder="1" applyAlignment="1" applyProtection="1">
      <alignment horizontal="center"/>
      <protection hidden="1"/>
    </xf>
    <xf numFmtId="0" fontId="0" fillId="0" borderId="6" xfId="0" applyBorder="1" applyProtection="1">
      <protection hidden="1"/>
    </xf>
    <xf numFmtId="0" fontId="2" fillId="0" borderId="6" xfId="0" applyFont="1" applyBorder="1" applyProtection="1">
      <protection hidden="1"/>
    </xf>
    <xf numFmtId="22" fontId="1" fillId="0" borderId="0" xfId="0" applyNumberFormat="1" applyFont="1" applyFill="1" applyBorder="1" applyAlignment="1" applyProtection="1">
      <alignment horizontal="center" vertical="center"/>
      <protection hidden="1"/>
    </xf>
    <xf numFmtId="22" fontId="5" fillId="0" borderId="0" xfId="0" applyNumberFormat="1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1" fillId="0" borderId="1" xfId="0" applyFont="1" applyFill="1" applyBorder="1" applyAlignment="1" applyProtection="1">
      <alignment horizontal="center" vertical="center"/>
      <protection locked="0" hidden="1"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1" fillId="0" borderId="1" xfId="0" applyFont="1" applyBorder="1" applyAlignment="1" applyProtection="1">
      <alignment horizontal="center" vertical="center"/>
      <protection locked="0" hidden="1"/>
    </xf>
    <xf numFmtId="0" fontId="1" fillId="0" borderId="0" xfId="0" applyFont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horizontal="left" vertical="center" wrapText="1"/>
      <protection hidden="1"/>
    </xf>
    <xf numFmtId="0" fontId="0" fillId="0" borderId="0" xfId="0" applyAlignment="1">
      <alignment textRotation="90"/>
    </xf>
    <xf numFmtId="0" fontId="0" fillId="0" borderId="0" xfId="0" applyAlignment="1">
      <alignment textRotation="90" wrapText="1"/>
    </xf>
    <xf numFmtId="0" fontId="0" fillId="0" borderId="0" xfId="0" applyAlignment="1"/>
    <xf numFmtId="0" fontId="1" fillId="0" borderId="0" xfId="0" applyFont="1" applyFill="1" applyBorder="1" applyAlignment="1" applyProtection="1">
      <alignment horizontal="center" vertical="center"/>
      <protection hidden="1"/>
    </xf>
    <xf numFmtId="49" fontId="0" fillId="0" borderId="0" xfId="0" applyNumberFormat="1" applyAlignment="1"/>
    <xf numFmtId="0" fontId="0" fillId="0" borderId="0" xfId="0" applyNumberFormat="1" applyAlignment="1"/>
    <xf numFmtId="0" fontId="0" fillId="0" borderId="0" xfId="0" applyNumberFormat="1" applyAlignment="1">
      <alignment textRotation="90"/>
    </xf>
    <xf numFmtId="0" fontId="4" fillId="0" borderId="0" xfId="0" applyFont="1" applyFill="1" applyBorder="1" applyAlignment="1" applyProtection="1">
      <alignment horizontal="center" vertical="top"/>
      <protection hidden="1"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Border="1" applyAlignment="1" applyProtection="1">
      <alignment horizontal="left" vertical="center" wrapText="1"/>
      <protection hidden="1"/>
    </xf>
    <xf numFmtId="0" fontId="4" fillId="0" borderId="0" xfId="0" applyFont="1" applyFill="1" applyBorder="1" applyAlignment="1" applyProtection="1">
      <alignment horizontal="center" vertical="top"/>
      <protection hidden="1"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horizontal="center" vertical="top"/>
      <protection hidden="1"/>
    </xf>
    <xf numFmtId="0" fontId="1" fillId="0" borderId="0" xfId="0" applyFont="1" applyFill="1" applyAlignment="1" applyProtection="1">
      <alignment horizontal="left" vertical="top" wrapText="1"/>
      <protection hidden="1"/>
    </xf>
    <xf numFmtId="0" fontId="1" fillId="0" borderId="0" xfId="0" applyFont="1" applyFill="1" applyAlignment="1"/>
    <xf numFmtId="0" fontId="1" fillId="0" borderId="0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Border="1" applyAlignment="1" applyProtection="1">
      <alignment horizontal="left" vertical="center" wrapText="1"/>
      <protection hidden="1"/>
    </xf>
    <xf numFmtId="0" fontId="4" fillId="0" borderId="3" xfId="0" applyFont="1" applyFill="1" applyBorder="1" applyAlignment="1" applyProtection="1">
      <alignment horizontal="center" vertical="top"/>
      <protection hidden="1"/>
    </xf>
    <xf numFmtId="0" fontId="4" fillId="0" borderId="3" xfId="0" quotePrefix="1" applyFont="1" applyFill="1" applyBorder="1" applyAlignment="1" applyProtection="1">
      <alignment horizontal="center" vertical="top"/>
      <protection hidden="1"/>
    </xf>
    <xf numFmtId="49" fontId="10" fillId="0" borderId="10" xfId="0" applyNumberFormat="1" applyFont="1" applyFill="1" applyBorder="1" applyAlignment="1" applyProtection="1">
      <alignment horizontal="center" vertical="center"/>
      <protection locked="0" hidden="1"/>
    </xf>
    <xf numFmtId="49" fontId="10" fillId="0" borderId="12" xfId="0" applyNumberFormat="1" applyFont="1" applyFill="1" applyBorder="1" applyAlignment="1" applyProtection="1">
      <alignment horizontal="center" vertical="center"/>
      <protection locked="0" hidden="1"/>
    </xf>
    <xf numFmtId="49" fontId="10" fillId="0" borderId="11" xfId="0" applyNumberFormat="1" applyFont="1" applyFill="1" applyBorder="1" applyAlignment="1" applyProtection="1">
      <alignment horizontal="center" vertical="center"/>
      <protection locked="0" hidden="1"/>
    </xf>
    <xf numFmtId="0" fontId="5" fillId="6" borderId="10" xfId="0" applyFont="1" applyFill="1" applyBorder="1" applyAlignment="1" applyProtection="1">
      <alignment horizontal="center" vertical="center" wrapText="1"/>
      <protection hidden="1"/>
    </xf>
    <xf numFmtId="0" fontId="5" fillId="6" borderId="11" xfId="0" applyFont="1" applyFill="1" applyBorder="1" applyAlignment="1" applyProtection="1">
      <alignment horizontal="center" vertical="center" wrapText="1"/>
      <protection hidden="1"/>
    </xf>
    <xf numFmtId="0" fontId="5" fillId="6" borderId="12" xfId="0" applyFont="1" applyFill="1" applyBorder="1" applyAlignment="1" applyProtection="1">
      <alignment horizontal="center" vertical="center" wrapText="1"/>
      <protection hidden="1"/>
    </xf>
    <xf numFmtId="0" fontId="5" fillId="5" borderId="10" xfId="0" applyFont="1" applyFill="1" applyBorder="1" applyAlignment="1" applyProtection="1">
      <alignment horizontal="center" vertical="center" wrapText="1"/>
      <protection locked="0" hidden="1"/>
    </xf>
    <xf numFmtId="0" fontId="5" fillId="5" borderId="11" xfId="0" applyFont="1" applyFill="1" applyBorder="1" applyAlignment="1" applyProtection="1">
      <alignment horizontal="center" vertical="center" wrapText="1"/>
      <protection locked="0" hidden="1"/>
    </xf>
    <xf numFmtId="0" fontId="5" fillId="5" borderId="12" xfId="0" applyFont="1" applyFill="1" applyBorder="1" applyAlignment="1" applyProtection="1">
      <alignment horizontal="center" vertical="center" wrapText="1"/>
      <protection locked="0" hidden="1"/>
    </xf>
    <xf numFmtId="0" fontId="5" fillId="6" borderId="10" xfId="0" applyFont="1" applyFill="1" applyBorder="1" applyAlignment="1">
      <alignment horizontal="center" vertical="center" wrapText="1"/>
    </xf>
    <xf numFmtId="0" fontId="5" fillId="6" borderId="11" xfId="0" applyFont="1" applyFill="1" applyBorder="1" applyAlignment="1">
      <alignment horizontal="center" vertical="center" wrapText="1"/>
    </xf>
    <xf numFmtId="0" fontId="5" fillId="6" borderId="12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 applyProtection="1">
      <alignment horizontal="center" vertical="center" wrapText="1"/>
      <protection locked="0" hidden="1"/>
    </xf>
    <xf numFmtId="0" fontId="1" fillId="0" borderId="0" xfId="0" applyFont="1" applyFill="1" applyBorder="1" applyAlignment="1" applyProtection="1">
      <alignment horizontal="left" vertical="center" wrapText="1"/>
      <protection hidden="1"/>
    </xf>
    <xf numFmtId="0" fontId="1" fillId="0" borderId="9" xfId="0" applyFont="1" applyFill="1" applyBorder="1" applyAlignment="1" applyProtection="1">
      <alignment horizontal="left" vertical="center" wrapText="1"/>
      <protection hidden="1"/>
    </xf>
    <xf numFmtId="0" fontId="1" fillId="0" borderId="8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Border="1" applyAlignment="1" applyProtection="1">
      <alignment horizontal="center" vertical="center"/>
      <protection hidden="1"/>
    </xf>
    <xf numFmtId="49" fontId="1" fillId="0" borderId="10" xfId="0" applyNumberFormat="1" applyFont="1" applyFill="1" applyBorder="1" applyAlignment="1" applyProtection="1">
      <alignment horizontal="center" vertical="center"/>
      <protection locked="0" hidden="1"/>
    </xf>
    <xf numFmtId="49" fontId="1" fillId="0" borderId="11" xfId="0" applyNumberFormat="1" applyFont="1" applyFill="1" applyBorder="1" applyAlignment="1" applyProtection="1">
      <alignment horizontal="center" vertical="center"/>
      <protection locked="0" hidden="1"/>
    </xf>
    <xf numFmtId="49" fontId="1" fillId="0" borderId="12" xfId="0" applyNumberFormat="1" applyFont="1" applyFill="1" applyBorder="1" applyAlignment="1" applyProtection="1">
      <alignment horizontal="center" vertical="center"/>
      <protection locked="0" hidden="1"/>
    </xf>
    <xf numFmtId="0" fontId="8" fillId="2" borderId="2" xfId="0" applyFont="1" applyFill="1" applyBorder="1" applyAlignment="1" applyProtection="1">
      <alignment horizontal="left"/>
      <protection hidden="1"/>
    </xf>
    <xf numFmtId="0" fontId="8" fillId="2" borderId="3" xfId="0" applyFont="1" applyFill="1" applyBorder="1" applyAlignment="1" applyProtection="1">
      <alignment horizontal="left"/>
      <protection hidden="1"/>
    </xf>
    <xf numFmtId="0" fontId="8" fillId="2" borderId="4" xfId="0" applyFont="1" applyFill="1" applyBorder="1" applyAlignment="1" applyProtection="1">
      <alignment horizontal="left"/>
      <protection hidden="1"/>
    </xf>
    <xf numFmtId="0" fontId="8" fillId="2" borderId="5" xfId="0" applyFont="1" applyFill="1" applyBorder="1" applyAlignment="1" applyProtection="1">
      <alignment horizontal="left"/>
      <protection hidden="1"/>
    </xf>
    <xf numFmtId="0" fontId="8" fillId="2" borderId="6" xfId="0" applyFont="1" applyFill="1" applyBorder="1" applyAlignment="1" applyProtection="1">
      <alignment horizontal="left"/>
      <protection hidden="1"/>
    </xf>
    <xf numFmtId="0" fontId="8" fillId="2" borderId="7" xfId="0" applyFont="1" applyFill="1" applyBorder="1" applyAlignment="1" applyProtection="1">
      <alignment horizontal="left"/>
      <protection hidden="1"/>
    </xf>
    <xf numFmtId="49" fontId="5" fillId="7" borderId="2" xfId="0" applyNumberFormat="1" applyFont="1" applyFill="1" applyBorder="1" applyAlignment="1" applyProtection="1">
      <alignment horizontal="center" vertical="top" wrapText="1"/>
      <protection locked="0" hidden="1"/>
    </xf>
    <xf numFmtId="49" fontId="5" fillId="7" borderId="3" xfId="0" applyNumberFormat="1" applyFont="1" applyFill="1" applyBorder="1" applyAlignment="1" applyProtection="1">
      <alignment horizontal="center" vertical="top" wrapText="1"/>
      <protection locked="0" hidden="1"/>
    </xf>
    <xf numFmtId="49" fontId="5" fillId="7" borderId="4" xfId="0" applyNumberFormat="1" applyFont="1" applyFill="1" applyBorder="1" applyAlignment="1" applyProtection="1">
      <alignment horizontal="center" vertical="top" wrapText="1"/>
      <protection locked="0" hidden="1"/>
    </xf>
    <xf numFmtId="49" fontId="5" fillId="7" borderId="5" xfId="0" applyNumberFormat="1" applyFont="1" applyFill="1" applyBorder="1" applyAlignment="1" applyProtection="1">
      <alignment horizontal="center" vertical="top" wrapText="1"/>
      <protection locked="0" hidden="1"/>
    </xf>
    <xf numFmtId="49" fontId="5" fillId="7" borderId="6" xfId="0" applyNumberFormat="1" applyFont="1" applyFill="1" applyBorder="1" applyAlignment="1" applyProtection="1">
      <alignment horizontal="center" vertical="top" wrapText="1"/>
      <protection locked="0" hidden="1"/>
    </xf>
    <xf numFmtId="49" fontId="5" fillId="7" borderId="7" xfId="0" applyNumberFormat="1" applyFont="1" applyFill="1" applyBorder="1" applyAlignment="1" applyProtection="1">
      <alignment horizontal="center" vertical="top" wrapText="1"/>
      <protection locked="0" hidden="1"/>
    </xf>
    <xf numFmtId="0" fontId="1" fillId="0" borderId="0" xfId="0" applyFont="1" applyFill="1" applyBorder="1" applyAlignment="1" applyProtection="1">
      <alignment horizontal="left" vertical="top" wrapText="1"/>
      <protection hidden="1"/>
    </xf>
    <xf numFmtId="0" fontId="4" fillId="0" borderId="0" xfId="0" applyFont="1" applyFill="1" applyBorder="1" applyAlignment="1" applyProtection="1">
      <alignment horizontal="center" vertical="top"/>
      <protection hidden="1"/>
    </xf>
    <xf numFmtId="0" fontId="8" fillId="2" borderId="2" xfId="0" applyFont="1" applyFill="1" applyBorder="1" applyAlignment="1" applyProtection="1">
      <alignment horizontal="left" vertical="center"/>
      <protection hidden="1"/>
    </xf>
    <xf numFmtId="0" fontId="8" fillId="2" borderId="3" xfId="0" applyFont="1" applyFill="1" applyBorder="1" applyAlignment="1" applyProtection="1">
      <alignment horizontal="left" vertical="center"/>
      <protection hidden="1"/>
    </xf>
    <xf numFmtId="0" fontId="8" fillId="2" borderId="4" xfId="0" applyFont="1" applyFill="1" applyBorder="1" applyAlignment="1" applyProtection="1">
      <alignment horizontal="left" vertical="center"/>
      <protection hidden="1"/>
    </xf>
    <xf numFmtId="0" fontId="8" fillId="2" borderId="5" xfId="0" applyFont="1" applyFill="1" applyBorder="1" applyAlignment="1" applyProtection="1">
      <alignment horizontal="left" vertical="center"/>
      <protection hidden="1"/>
    </xf>
    <xf numFmtId="0" fontId="8" fillId="2" borderId="6" xfId="0" applyFont="1" applyFill="1" applyBorder="1" applyAlignment="1" applyProtection="1">
      <alignment horizontal="left" vertical="center"/>
      <protection hidden="1"/>
    </xf>
    <xf numFmtId="0" fontId="8" fillId="2" borderId="7" xfId="0" applyFont="1" applyFill="1" applyBorder="1" applyAlignment="1" applyProtection="1">
      <alignment horizontal="left" vertical="center"/>
      <protection hidden="1"/>
    </xf>
    <xf numFmtId="0" fontId="1" fillId="0" borderId="0" xfId="0" applyFont="1" applyFill="1" applyAlignment="1" applyProtection="1">
      <alignment horizontal="justify" vertical="top" wrapText="1"/>
      <protection hidden="1"/>
    </xf>
    <xf numFmtId="0" fontId="1" fillId="0" borderId="9" xfId="0" applyFont="1" applyFill="1" applyBorder="1" applyAlignment="1" applyProtection="1">
      <alignment horizontal="justify" vertical="top" wrapText="1"/>
      <protection hidden="1"/>
    </xf>
    <xf numFmtId="49" fontId="5" fillId="7" borderId="8" xfId="0" applyNumberFormat="1" applyFont="1" applyFill="1" applyBorder="1" applyAlignment="1" applyProtection="1">
      <alignment horizontal="center" vertical="top" wrapText="1"/>
      <protection locked="0" hidden="1"/>
    </xf>
    <xf numFmtId="49" fontId="5" fillId="7" borderId="0" xfId="0" applyNumberFormat="1" applyFont="1" applyFill="1" applyBorder="1" applyAlignment="1" applyProtection="1">
      <alignment horizontal="center" vertical="top" wrapText="1"/>
      <protection locked="0" hidden="1"/>
    </xf>
    <xf numFmtId="49" fontId="5" fillId="7" borderId="9" xfId="0" applyNumberFormat="1" applyFont="1" applyFill="1" applyBorder="1" applyAlignment="1" applyProtection="1">
      <alignment horizontal="center" vertical="top" wrapText="1"/>
      <protection locked="0" hidden="1"/>
    </xf>
    <xf numFmtId="0" fontId="20" fillId="7" borderId="0" xfId="0" applyFont="1" applyFill="1" applyBorder="1" applyAlignment="1" applyProtection="1">
      <alignment horizontal="left" vertical="center" wrapText="1"/>
      <protection hidden="1"/>
    </xf>
    <xf numFmtId="0" fontId="20" fillId="7" borderId="9" xfId="0" applyFont="1" applyFill="1" applyBorder="1" applyAlignment="1" applyProtection="1">
      <alignment horizontal="left" vertical="center" wrapText="1"/>
      <protection hidden="1"/>
    </xf>
    <xf numFmtId="49" fontId="5" fillId="7" borderId="10" xfId="0" applyNumberFormat="1" applyFont="1" applyFill="1" applyBorder="1" applyAlignment="1" applyProtection="1">
      <alignment horizontal="center" vertical="top" wrapText="1"/>
      <protection locked="0" hidden="1"/>
    </xf>
    <xf numFmtId="49" fontId="5" fillId="7" borderId="11" xfId="0" applyNumberFormat="1" applyFont="1" applyFill="1" applyBorder="1" applyAlignment="1" applyProtection="1">
      <alignment horizontal="center" vertical="top" wrapText="1"/>
      <protection locked="0" hidden="1"/>
    </xf>
    <xf numFmtId="49" fontId="5" fillId="7" borderId="12" xfId="0" applyNumberFormat="1" applyFont="1" applyFill="1" applyBorder="1" applyAlignment="1" applyProtection="1">
      <alignment horizontal="center" vertical="top" wrapText="1"/>
      <protection locked="0" hidden="1"/>
    </xf>
    <xf numFmtId="0" fontId="10" fillId="5" borderId="1" xfId="0" applyFont="1" applyFill="1" applyBorder="1" applyAlignment="1" applyProtection="1">
      <alignment horizontal="center"/>
      <protection locked="0" hidden="1"/>
    </xf>
    <xf numFmtId="49" fontId="3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 applyProtection="1">
      <alignment horizontal="center"/>
      <protection locked="0" hidden="1"/>
    </xf>
    <xf numFmtId="0" fontId="1" fillId="0" borderId="8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 wrapText="1"/>
    </xf>
    <xf numFmtId="0" fontId="2" fillId="0" borderId="0" xfId="0" applyFont="1" applyFill="1" applyAlignment="1" applyProtection="1">
      <alignment horizontal="left"/>
      <protection hidden="1"/>
    </xf>
    <xf numFmtId="0" fontId="3" fillId="0" borderId="1" xfId="0" applyFont="1" applyFill="1" applyBorder="1" applyAlignment="1">
      <alignment horizontal="center" vertical="center" wrapText="1"/>
    </xf>
    <xf numFmtId="49" fontId="5" fillId="5" borderId="10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5" borderId="11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5" borderId="12" xfId="0" applyNumberFormat="1" applyFont="1" applyFill="1" applyBorder="1" applyAlignment="1" applyProtection="1">
      <alignment horizontal="center" vertical="center" wrapText="1"/>
      <protection locked="0" hidden="1"/>
    </xf>
    <xf numFmtId="0" fontId="10" fillId="0" borderId="2" xfId="0" applyFont="1" applyFill="1" applyBorder="1" applyAlignment="1" applyProtection="1">
      <alignment horizontal="center" vertical="center"/>
      <protection hidden="1"/>
    </xf>
    <xf numFmtId="0" fontId="10" fillId="0" borderId="3" xfId="0" applyFont="1" applyFill="1" applyBorder="1" applyAlignment="1" applyProtection="1">
      <alignment horizontal="center" vertical="center"/>
      <protection hidden="1"/>
    </xf>
    <xf numFmtId="0" fontId="10" fillId="0" borderId="4" xfId="0" applyFont="1" applyFill="1" applyBorder="1" applyAlignment="1" applyProtection="1">
      <alignment horizontal="center" vertical="center"/>
      <protection hidden="1"/>
    </xf>
    <xf numFmtId="0" fontId="10" fillId="0" borderId="5" xfId="0" applyFont="1" applyFill="1" applyBorder="1" applyAlignment="1" applyProtection="1">
      <alignment horizontal="center" vertical="center"/>
      <protection hidden="1"/>
    </xf>
    <xf numFmtId="0" fontId="10" fillId="0" borderId="6" xfId="0" applyFont="1" applyFill="1" applyBorder="1" applyAlignment="1" applyProtection="1">
      <alignment horizontal="center" vertical="center"/>
      <protection hidden="1"/>
    </xf>
    <xf numFmtId="0" fontId="10" fillId="0" borderId="7" xfId="0" applyFont="1" applyFill="1" applyBorder="1" applyAlignment="1" applyProtection="1">
      <alignment horizontal="center" vertical="center"/>
      <protection hidden="1"/>
    </xf>
    <xf numFmtId="0" fontId="4" fillId="0" borderId="11" xfId="0" applyFont="1" applyFill="1" applyBorder="1" applyAlignment="1" applyProtection="1">
      <alignment horizontal="center" vertical="top"/>
      <protection hidden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 applyProtection="1">
      <alignment horizontal="left" vertical="center"/>
      <protection locked="0" hidden="1"/>
    </xf>
    <xf numFmtId="0" fontId="10" fillId="0" borderId="11" xfId="0" applyFont="1" applyFill="1" applyBorder="1" applyAlignment="1" applyProtection="1">
      <alignment horizontal="left" vertical="center"/>
      <protection locked="0" hidden="1"/>
    </xf>
    <xf numFmtId="0" fontId="10" fillId="0" borderId="12" xfId="0" applyFont="1" applyFill="1" applyBorder="1" applyAlignment="1" applyProtection="1">
      <alignment horizontal="left" vertical="center"/>
      <protection locked="0" hidden="1"/>
    </xf>
    <xf numFmtId="49" fontId="1" fillId="0" borderId="0" xfId="0" applyNumberFormat="1" applyFont="1" applyFill="1" applyAlignment="1" applyProtection="1">
      <alignment horizontal="left" wrapText="1"/>
      <protection hidden="1"/>
    </xf>
    <xf numFmtId="49" fontId="10" fillId="0" borderId="2" xfId="0" applyNumberFormat="1" applyFont="1" applyFill="1" applyBorder="1" applyAlignment="1" applyProtection="1">
      <alignment horizontal="center" vertical="center" wrapText="1"/>
      <protection locked="0" hidden="1"/>
    </xf>
    <xf numFmtId="49" fontId="10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49" fontId="10" fillId="0" borderId="4" xfId="0" applyNumberFormat="1" applyFont="1" applyFill="1" applyBorder="1" applyAlignment="1" applyProtection="1">
      <alignment horizontal="center" vertical="center" wrapText="1"/>
      <protection locked="0" hidden="1"/>
    </xf>
    <xf numFmtId="49" fontId="10" fillId="0" borderId="5" xfId="0" applyNumberFormat="1" applyFont="1" applyFill="1" applyBorder="1" applyAlignment="1" applyProtection="1">
      <alignment horizontal="center" vertical="center" wrapText="1"/>
      <protection locked="0" hidden="1"/>
    </xf>
    <xf numFmtId="49" fontId="10" fillId="0" borderId="6" xfId="0" applyNumberFormat="1" applyFont="1" applyFill="1" applyBorder="1" applyAlignment="1" applyProtection="1">
      <alignment horizontal="center" vertical="center" wrapText="1"/>
      <protection locked="0" hidden="1"/>
    </xf>
    <xf numFmtId="49" fontId="10" fillId="0" borderId="7" xfId="0" applyNumberFormat="1" applyFont="1" applyFill="1" applyBorder="1" applyAlignment="1" applyProtection="1">
      <alignment horizontal="center" vertical="center" wrapText="1"/>
      <protection locked="0" hidden="1"/>
    </xf>
    <xf numFmtId="0" fontId="10" fillId="0" borderId="10" xfId="0" applyFont="1" applyFill="1" applyBorder="1" applyAlignment="1" applyProtection="1">
      <alignment horizontal="center"/>
      <protection locked="0" hidden="1"/>
    </xf>
    <xf numFmtId="0" fontId="10" fillId="0" borderId="11" xfId="0" applyFont="1" applyFill="1" applyBorder="1" applyAlignment="1" applyProtection="1">
      <alignment horizontal="center"/>
      <protection locked="0" hidden="1"/>
    </xf>
    <xf numFmtId="0" fontId="10" fillId="0" borderId="12" xfId="0" applyFont="1" applyFill="1" applyBorder="1" applyAlignment="1" applyProtection="1">
      <alignment horizontal="center"/>
      <protection locked="0" hidden="1"/>
    </xf>
    <xf numFmtId="0" fontId="17" fillId="0" borderId="10" xfId="0" applyFont="1" applyFill="1" applyBorder="1" applyAlignment="1" applyProtection="1">
      <alignment horizontal="center"/>
      <protection locked="0" hidden="1"/>
    </xf>
    <xf numFmtId="0" fontId="17" fillId="0" borderId="11" xfId="0" applyFont="1" applyFill="1" applyBorder="1" applyAlignment="1" applyProtection="1">
      <alignment horizontal="center"/>
      <protection locked="0" hidden="1"/>
    </xf>
    <xf numFmtId="0" fontId="17" fillId="0" borderId="12" xfId="0" applyFont="1" applyFill="1" applyBorder="1" applyAlignment="1" applyProtection="1">
      <alignment horizontal="center"/>
      <protection locked="0" hidden="1"/>
    </xf>
    <xf numFmtId="0" fontId="13" fillId="0" borderId="10" xfId="0" applyFont="1" applyFill="1" applyBorder="1" applyAlignment="1" applyProtection="1">
      <alignment horizontal="center"/>
      <protection locked="0" hidden="1"/>
    </xf>
    <xf numFmtId="0" fontId="13" fillId="0" borderId="11" xfId="0" applyFont="1" applyFill="1" applyBorder="1" applyAlignment="1" applyProtection="1">
      <alignment horizontal="center"/>
      <protection locked="0" hidden="1"/>
    </xf>
    <xf numFmtId="0" fontId="13" fillId="0" borderId="12" xfId="0" applyFont="1" applyFill="1" applyBorder="1" applyAlignment="1" applyProtection="1">
      <alignment horizontal="center"/>
      <protection locked="0" hidden="1"/>
    </xf>
    <xf numFmtId="0" fontId="15" fillId="0" borderId="10" xfId="2" applyBorder="1" applyAlignment="1" applyProtection="1">
      <alignment horizontal="center" vertical="center"/>
      <protection locked="0"/>
    </xf>
    <xf numFmtId="0" fontId="10" fillId="0" borderId="11" xfId="0" applyFont="1" applyBorder="1" applyAlignment="1" applyProtection="1">
      <alignment horizontal="center" vertical="center"/>
      <protection locked="0"/>
    </xf>
    <xf numFmtId="0" fontId="10" fillId="0" borderId="12" xfId="0" applyFont="1" applyBorder="1" applyAlignment="1" applyProtection="1">
      <alignment horizontal="center" vertical="center"/>
      <protection locked="0"/>
    </xf>
    <xf numFmtId="0" fontId="10" fillId="0" borderId="10" xfId="0" applyFont="1" applyFill="1" applyBorder="1" applyAlignment="1" applyProtection="1">
      <alignment horizontal="center" vertical="center"/>
      <protection locked="0" hidden="1"/>
    </xf>
    <xf numFmtId="0" fontId="10" fillId="0" borderId="11" xfId="0" applyFont="1" applyFill="1" applyBorder="1" applyAlignment="1" applyProtection="1">
      <alignment horizontal="center" vertical="center"/>
      <protection locked="0" hidden="1"/>
    </xf>
    <xf numFmtId="0" fontId="10" fillId="0" borderId="12" xfId="0" applyFont="1" applyFill="1" applyBorder="1" applyAlignment="1" applyProtection="1">
      <alignment horizontal="center" vertical="center"/>
      <protection locked="0" hidden="1"/>
    </xf>
    <xf numFmtId="49" fontId="10" fillId="0" borderId="10" xfId="0" applyNumberFormat="1" applyFont="1" applyFill="1" applyBorder="1" applyAlignment="1" applyProtection="1">
      <alignment horizontal="center"/>
      <protection locked="0" hidden="1"/>
    </xf>
    <xf numFmtId="49" fontId="10" fillId="0" borderId="11" xfId="0" applyNumberFormat="1" applyFont="1" applyFill="1" applyBorder="1" applyAlignment="1" applyProtection="1">
      <alignment horizontal="center"/>
      <protection locked="0" hidden="1"/>
    </xf>
    <xf numFmtId="49" fontId="10" fillId="0" borderId="12" xfId="0" applyNumberFormat="1" applyFont="1" applyFill="1" applyBorder="1" applyAlignment="1" applyProtection="1">
      <alignment horizontal="center"/>
      <protection locked="0" hidden="1"/>
    </xf>
    <xf numFmtId="0" fontId="1" fillId="0" borderId="0" xfId="0" applyFont="1" applyFill="1" applyBorder="1" applyAlignment="1" applyProtection="1">
      <alignment horizontal="right" vertical="center"/>
      <protection hidden="1"/>
    </xf>
    <xf numFmtId="0" fontId="1" fillId="0" borderId="9" xfId="0" applyFont="1" applyFill="1" applyBorder="1" applyAlignment="1" applyProtection="1">
      <alignment horizontal="right" vertical="center"/>
      <protection hidden="1"/>
    </xf>
    <xf numFmtId="0" fontId="2" fillId="0" borderId="0" xfId="0" applyFont="1" applyFill="1" applyAlignment="1" applyProtection="1">
      <alignment horizontal="right"/>
      <protection hidden="1"/>
    </xf>
    <xf numFmtId="0" fontId="1" fillId="0" borderId="0" xfId="0" applyNumberFormat="1" applyFont="1" applyFill="1" applyAlignment="1" applyProtection="1">
      <alignment horizontal="right" vertical="top" wrapText="1"/>
      <protection hidden="1"/>
    </xf>
    <xf numFmtId="0" fontId="2" fillId="0" borderId="0" xfId="0" applyFont="1" applyFill="1" applyAlignment="1" applyProtection="1">
      <alignment horizontal="right" vertical="center"/>
      <protection hidden="1"/>
    </xf>
    <xf numFmtId="0" fontId="2" fillId="0" borderId="0" xfId="0" applyFont="1" applyFill="1" applyBorder="1" applyAlignment="1" applyProtection="1">
      <alignment horizontal="center" vertical="top"/>
      <protection hidden="1"/>
    </xf>
    <xf numFmtId="0" fontId="1" fillId="0" borderId="0" xfId="0" applyFont="1" applyFill="1" applyAlignment="1" applyProtection="1">
      <alignment horizontal="left" vertical="top" wrapText="1"/>
      <protection hidden="1"/>
    </xf>
    <xf numFmtId="0" fontId="1" fillId="0" borderId="0" xfId="0" applyFont="1" applyFill="1" applyBorder="1" applyAlignment="1" applyProtection="1">
      <alignment horizontal="center"/>
      <protection hidden="1"/>
    </xf>
    <xf numFmtId="0" fontId="2" fillId="0" borderId="0" xfId="0" applyFont="1" applyFill="1" applyAlignment="1" applyProtection="1">
      <alignment horizontal="left" vertical="center"/>
      <protection hidden="1"/>
    </xf>
    <xf numFmtId="49" fontId="10" fillId="0" borderId="10" xfId="0" applyNumberFormat="1" applyFont="1" applyFill="1" applyBorder="1" applyAlignment="1" applyProtection="1">
      <alignment horizontal="left" vertical="center"/>
      <protection locked="0" hidden="1"/>
    </xf>
    <xf numFmtId="49" fontId="10" fillId="0" borderId="11" xfId="0" applyNumberFormat="1" applyFont="1" applyFill="1" applyBorder="1" applyAlignment="1" applyProtection="1">
      <alignment horizontal="left" vertical="center"/>
      <protection locked="0" hidden="1"/>
    </xf>
    <xf numFmtId="49" fontId="10" fillId="0" borderId="12" xfId="0" applyNumberFormat="1" applyFont="1" applyFill="1" applyBorder="1" applyAlignment="1" applyProtection="1">
      <alignment horizontal="left" vertical="center"/>
      <protection locked="0" hidden="1"/>
    </xf>
    <xf numFmtId="0" fontId="13" fillId="5" borderId="10" xfId="0" applyFont="1" applyFill="1" applyBorder="1" applyAlignment="1" applyProtection="1">
      <alignment horizontal="center"/>
      <protection locked="0" hidden="1"/>
    </xf>
    <xf numFmtId="0" fontId="13" fillId="5" borderId="11" xfId="0" quotePrefix="1" applyFont="1" applyFill="1" applyBorder="1" applyAlignment="1" applyProtection="1">
      <alignment horizontal="center"/>
      <protection locked="0" hidden="1"/>
    </xf>
    <xf numFmtId="0" fontId="13" fillId="5" borderId="12" xfId="0" quotePrefix="1" applyFont="1" applyFill="1" applyBorder="1" applyAlignment="1" applyProtection="1">
      <alignment horizontal="center"/>
      <protection locked="0" hidden="1"/>
    </xf>
    <xf numFmtId="0" fontId="1" fillId="0" borderId="0" xfId="0" applyFont="1" applyFill="1" applyBorder="1" applyAlignment="1" applyProtection="1">
      <alignment horizontal="left" wrapText="1"/>
      <protection hidden="1"/>
    </xf>
    <xf numFmtId="49" fontId="1" fillId="2" borderId="1" xfId="0" applyNumberFormat="1" applyFont="1" applyFill="1" applyBorder="1" applyAlignment="1" applyProtection="1">
      <alignment horizontal="center" vertical="center"/>
      <protection locked="0" hidden="1"/>
    </xf>
    <xf numFmtId="0" fontId="1" fillId="0" borderId="0" xfId="0" applyFont="1" applyFill="1" applyBorder="1" applyAlignment="1" applyProtection="1">
      <alignment horizontal="right" vertical="top"/>
      <protection hidden="1"/>
    </xf>
    <xf numFmtId="0" fontId="1" fillId="0" borderId="9" xfId="0" applyFont="1" applyFill="1" applyBorder="1" applyAlignment="1" applyProtection="1">
      <alignment horizontal="right" vertical="top"/>
      <protection hidden="1"/>
    </xf>
    <xf numFmtId="0" fontId="13" fillId="5" borderId="11" xfId="0" applyFont="1" applyFill="1" applyBorder="1" applyAlignment="1" applyProtection="1">
      <alignment horizontal="center"/>
      <protection locked="0" hidden="1"/>
    </xf>
    <xf numFmtId="0" fontId="13" fillId="5" borderId="12" xfId="0" applyFont="1" applyFill="1" applyBorder="1" applyAlignment="1" applyProtection="1">
      <alignment horizontal="center"/>
      <protection locked="0" hidden="1"/>
    </xf>
    <xf numFmtId="49" fontId="10" fillId="0" borderId="11" xfId="0" quotePrefix="1" applyNumberFormat="1" applyFont="1" applyFill="1" applyBorder="1" applyAlignment="1" applyProtection="1">
      <alignment horizontal="center"/>
      <protection locked="0" hidden="1"/>
    </xf>
    <xf numFmtId="49" fontId="10" fillId="0" borderId="12" xfId="0" quotePrefix="1" applyNumberFormat="1" applyFont="1" applyFill="1" applyBorder="1" applyAlignment="1" applyProtection="1">
      <alignment horizontal="center"/>
      <protection locked="0" hidden="1"/>
    </xf>
    <xf numFmtId="0" fontId="1" fillId="0" borderId="8" xfId="0" applyFont="1" applyFill="1" applyBorder="1" applyAlignment="1" applyProtection="1">
      <alignment horizontal="right" vertical="center"/>
      <protection hidden="1"/>
    </xf>
    <xf numFmtId="49" fontId="10" fillId="0" borderId="1" xfId="0" applyNumberFormat="1" applyFont="1" applyFill="1" applyBorder="1" applyAlignment="1" applyProtection="1">
      <alignment horizontal="left" vertical="top" wrapText="1"/>
      <protection locked="0" hidden="1"/>
    </xf>
    <xf numFmtId="49" fontId="10" fillId="0" borderId="1" xfId="0" applyNumberFormat="1" applyFont="1" applyFill="1" applyBorder="1" applyAlignment="1" applyProtection="1">
      <alignment horizontal="center" vertical="center"/>
      <protection locked="0" hidden="1"/>
    </xf>
    <xf numFmtId="0" fontId="10" fillId="5" borderId="10" xfId="0" applyFont="1" applyFill="1" applyBorder="1" applyAlignment="1" applyProtection="1">
      <alignment horizontal="center"/>
      <protection locked="0" hidden="1"/>
    </xf>
    <xf numFmtId="0" fontId="10" fillId="5" borderId="11" xfId="0" applyFont="1" applyFill="1" applyBorder="1" applyAlignment="1" applyProtection="1">
      <alignment horizontal="center"/>
      <protection locked="0" hidden="1"/>
    </xf>
    <xf numFmtId="0" fontId="10" fillId="5" borderId="12" xfId="0" applyFont="1" applyFill="1" applyBorder="1" applyAlignment="1" applyProtection="1">
      <alignment horizontal="center"/>
      <protection locked="0" hidden="1"/>
    </xf>
    <xf numFmtId="0" fontId="13" fillId="5" borderId="10" xfId="0" applyFont="1" applyFill="1" applyBorder="1" applyAlignment="1" applyProtection="1">
      <alignment horizontal="left" vertical="top"/>
      <protection locked="0" hidden="1"/>
    </xf>
    <xf numFmtId="0" fontId="13" fillId="5" borderId="11" xfId="0" applyFont="1" applyFill="1" applyBorder="1" applyAlignment="1" applyProtection="1">
      <alignment horizontal="left" vertical="top"/>
      <protection locked="0" hidden="1"/>
    </xf>
    <xf numFmtId="0" fontId="13" fillId="5" borderId="12" xfId="0" applyFont="1" applyFill="1" applyBorder="1" applyAlignment="1" applyProtection="1">
      <alignment horizontal="left" vertical="top"/>
      <protection locked="0" hidden="1"/>
    </xf>
    <xf numFmtId="0" fontId="10" fillId="0" borderId="10" xfId="0" applyFont="1" applyFill="1" applyBorder="1" applyAlignment="1" applyProtection="1">
      <alignment horizontal="left" vertical="top"/>
      <protection locked="0" hidden="1"/>
    </xf>
    <xf numFmtId="0" fontId="10" fillId="0" borderId="11" xfId="0" applyFont="1" applyFill="1" applyBorder="1" applyAlignment="1" applyProtection="1">
      <alignment horizontal="left" vertical="top"/>
      <protection locked="0" hidden="1"/>
    </xf>
    <xf numFmtId="0" fontId="10" fillId="0" borderId="12" xfId="0" applyFont="1" applyFill="1" applyBorder="1" applyAlignment="1" applyProtection="1">
      <alignment horizontal="left" vertical="top"/>
      <protection locked="0" hidden="1"/>
    </xf>
    <xf numFmtId="0" fontId="5" fillId="0" borderId="2" xfId="0" applyFont="1" applyFill="1" applyBorder="1" applyAlignment="1" applyProtection="1">
      <alignment horizontal="center" vertical="center" wrapText="1"/>
      <protection hidden="1"/>
    </xf>
    <xf numFmtId="0" fontId="5" fillId="0" borderId="3" xfId="0" applyFont="1" applyFill="1" applyBorder="1" applyAlignment="1" applyProtection="1">
      <alignment horizontal="center" vertical="center" wrapText="1"/>
      <protection hidden="1"/>
    </xf>
    <xf numFmtId="0" fontId="5" fillId="0" borderId="4" xfId="0" applyFont="1" applyFill="1" applyBorder="1" applyAlignment="1" applyProtection="1">
      <alignment horizontal="center" vertical="center" wrapText="1"/>
      <protection hidden="1"/>
    </xf>
    <xf numFmtId="49" fontId="19" fillId="0" borderId="8" xfId="0" applyNumberFormat="1" applyFont="1" applyFill="1" applyBorder="1" applyAlignment="1" applyProtection="1">
      <alignment horizontal="center" vertical="center" wrapText="1"/>
      <protection hidden="1"/>
    </xf>
    <xf numFmtId="49" fontId="19" fillId="0" borderId="0" xfId="0" applyNumberFormat="1" applyFont="1" applyFill="1" applyBorder="1" applyAlignment="1" applyProtection="1">
      <alignment horizontal="center" vertical="center" wrapText="1"/>
      <protection hidden="1"/>
    </xf>
    <xf numFmtId="49" fontId="19" fillId="0" borderId="9" xfId="0" applyNumberFormat="1" applyFont="1" applyFill="1" applyBorder="1" applyAlignment="1" applyProtection="1">
      <alignment horizontal="center" vertical="center" wrapText="1"/>
      <protection hidden="1"/>
    </xf>
    <xf numFmtId="49" fontId="19" fillId="0" borderId="5" xfId="0" applyNumberFormat="1" applyFont="1" applyFill="1" applyBorder="1" applyAlignment="1" applyProtection="1">
      <alignment horizontal="center" vertical="center" wrapText="1"/>
      <protection hidden="1"/>
    </xf>
    <xf numFmtId="49" fontId="19" fillId="0" borderId="6" xfId="0" applyNumberFormat="1" applyFont="1" applyFill="1" applyBorder="1" applyAlignment="1" applyProtection="1">
      <alignment horizontal="center" vertical="center" wrapText="1"/>
      <protection hidden="1"/>
    </xf>
    <xf numFmtId="49" fontId="19" fillId="0" borderId="7" xfId="0" applyNumberFormat="1" applyFont="1" applyFill="1" applyBorder="1" applyAlignment="1" applyProtection="1">
      <alignment horizontal="center" vertical="center" wrapText="1"/>
      <protection hidden="1"/>
    </xf>
    <xf numFmtId="0" fontId="10" fillId="0" borderId="2" xfId="0" applyFont="1" applyFill="1" applyBorder="1" applyAlignment="1" applyProtection="1">
      <alignment horizontal="center" vertical="center" wrapText="1"/>
      <protection hidden="1"/>
    </xf>
    <xf numFmtId="0" fontId="10" fillId="0" borderId="3" xfId="0" applyFont="1" applyFill="1" applyBorder="1" applyAlignment="1" applyProtection="1">
      <alignment horizontal="center" vertical="center" wrapText="1"/>
      <protection hidden="1"/>
    </xf>
    <xf numFmtId="0" fontId="10" fillId="0" borderId="4" xfId="0" applyFont="1" applyFill="1" applyBorder="1" applyAlignment="1" applyProtection="1">
      <alignment horizontal="center" vertical="center" wrapText="1"/>
      <protection hidden="1"/>
    </xf>
    <xf numFmtId="0" fontId="10" fillId="0" borderId="5" xfId="0" applyFont="1" applyFill="1" applyBorder="1" applyAlignment="1" applyProtection="1">
      <alignment horizontal="center" vertical="center" wrapText="1"/>
      <protection hidden="1"/>
    </xf>
    <xf numFmtId="0" fontId="10" fillId="0" borderId="6" xfId="0" applyFont="1" applyFill="1" applyBorder="1" applyAlignment="1" applyProtection="1">
      <alignment horizontal="center" vertical="center" wrapText="1"/>
      <protection hidden="1"/>
    </xf>
    <xf numFmtId="0" fontId="10" fillId="0" borderId="7" xfId="0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Fill="1" applyBorder="1" applyAlignment="1" applyProtection="1">
      <alignment horizontal="right" wrapText="1"/>
      <protection hidden="1"/>
    </xf>
    <xf numFmtId="0" fontId="1" fillId="0" borderId="0" xfId="0" applyFont="1" applyFill="1" applyAlignment="1" applyProtection="1">
      <alignment horizontal="left" vertical="top"/>
      <protection hidden="1"/>
    </xf>
    <xf numFmtId="0" fontId="8" fillId="2" borderId="10" xfId="0" applyFont="1" applyFill="1" applyBorder="1" applyAlignment="1" applyProtection="1">
      <alignment horizontal="center"/>
      <protection hidden="1"/>
    </xf>
    <xf numFmtId="0" fontId="8" fillId="2" borderId="11" xfId="0" applyFont="1" applyFill="1" applyBorder="1" applyAlignment="1" applyProtection="1">
      <alignment horizontal="center"/>
      <protection hidden="1"/>
    </xf>
    <xf numFmtId="0" fontId="8" fillId="2" borderId="12" xfId="0" applyFont="1" applyFill="1" applyBorder="1" applyAlignment="1" applyProtection="1">
      <alignment horizontal="center"/>
      <protection hidden="1"/>
    </xf>
    <xf numFmtId="0" fontId="1" fillId="4" borderId="2" xfId="0" applyFont="1" applyFill="1" applyBorder="1" applyAlignment="1" applyProtection="1">
      <alignment horizontal="center" wrapText="1"/>
      <protection hidden="1"/>
    </xf>
    <xf numFmtId="0" fontId="1" fillId="4" borderId="3" xfId="0" applyFont="1" applyFill="1" applyBorder="1" applyAlignment="1" applyProtection="1">
      <alignment horizontal="center" wrapText="1"/>
      <protection hidden="1"/>
    </xf>
    <xf numFmtId="0" fontId="1" fillId="4" borderId="4" xfId="0" applyFont="1" applyFill="1" applyBorder="1" applyAlignment="1" applyProtection="1">
      <alignment horizontal="center" wrapText="1"/>
      <protection hidden="1"/>
    </xf>
    <xf numFmtId="0" fontId="1" fillId="4" borderId="8" xfId="0" applyFont="1" applyFill="1" applyBorder="1" applyAlignment="1" applyProtection="1">
      <alignment horizontal="center" wrapText="1"/>
      <protection hidden="1"/>
    </xf>
    <xf numFmtId="0" fontId="1" fillId="4" borderId="0" xfId="0" applyFont="1" applyFill="1" applyBorder="1" applyAlignment="1" applyProtection="1">
      <alignment horizontal="center" wrapText="1"/>
      <protection hidden="1"/>
    </xf>
    <xf numFmtId="0" fontId="1" fillId="4" borderId="9" xfId="0" applyFont="1" applyFill="1" applyBorder="1" applyAlignment="1" applyProtection="1">
      <alignment horizontal="center" wrapText="1"/>
      <protection hidden="1"/>
    </xf>
    <xf numFmtId="0" fontId="1" fillId="4" borderId="5" xfId="0" applyFont="1" applyFill="1" applyBorder="1" applyAlignment="1" applyProtection="1">
      <alignment horizontal="center" wrapText="1"/>
      <protection hidden="1"/>
    </xf>
    <xf numFmtId="0" fontId="1" fillId="4" borderId="6" xfId="0" applyFont="1" applyFill="1" applyBorder="1" applyAlignment="1" applyProtection="1">
      <alignment horizontal="center" wrapText="1"/>
      <protection hidden="1"/>
    </xf>
    <xf numFmtId="0" fontId="1" fillId="4" borderId="7" xfId="0" applyFont="1" applyFill="1" applyBorder="1" applyAlignment="1" applyProtection="1">
      <alignment horizontal="center" wrapText="1"/>
      <protection hidden="1"/>
    </xf>
    <xf numFmtId="0" fontId="1" fillId="0" borderId="0" xfId="0" applyFont="1" applyAlignment="1" applyProtection="1">
      <alignment horizontal="center" vertical="top" wrapText="1"/>
      <protection hidden="1"/>
    </xf>
    <xf numFmtId="49" fontId="10" fillId="0" borderId="10" xfId="0" applyNumberFormat="1" applyFont="1" applyFill="1" applyBorder="1" applyAlignment="1" applyProtection="1">
      <alignment horizontal="center" vertical="center"/>
      <protection hidden="1"/>
    </xf>
    <xf numFmtId="0" fontId="10" fillId="0" borderId="11" xfId="0" applyNumberFormat="1" applyFont="1" applyFill="1" applyBorder="1" applyAlignment="1" applyProtection="1">
      <alignment horizontal="center" vertical="center"/>
      <protection hidden="1"/>
    </xf>
    <xf numFmtId="0" fontId="10" fillId="0" borderId="12" xfId="0" applyNumberFormat="1" applyFont="1" applyFill="1" applyBorder="1" applyAlignment="1" applyProtection="1">
      <alignment horizontal="center" vertical="center"/>
      <protection hidden="1"/>
    </xf>
    <xf numFmtId="0" fontId="1" fillId="0" borderId="0" xfId="0" quotePrefix="1" applyFont="1" applyFill="1" applyAlignment="1" applyProtection="1">
      <alignment horizontal="right"/>
      <protection hidden="1"/>
    </xf>
    <xf numFmtId="49" fontId="10" fillId="0" borderId="10" xfId="0" applyNumberFormat="1" applyFont="1" applyFill="1" applyBorder="1" applyAlignment="1" applyProtection="1">
      <alignment horizontal="center"/>
      <protection hidden="1"/>
    </xf>
    <xf numFmtId="0" fontId="10" fillId="0" borderId="11" xfId="0" applyNumberFormat="1" applyFont="1" applyFill="1" applyBorder="1" applyAlignment="1" applyProtection="1">
      <alignment horizontal="center"/>
      <protection hidden="1"/>
    </xf>
    <xf numFmtId="0" fontId="10" fillId="0" borderId="12" xfId="0" applyNumberFormat="1" applyFont="1" applyFill="1" applyBorder="1" applyAlignment="1" applyProtection="1">
      <alignment horizontal="center"/>
      <protection hidden="1"/>
    </xf>
    <xf numFmtId="0" fontId="1" fillId="0" borderId="8" xfId="0" applyFont="1" applyFill="1" applyBorder="1" applyAlignment="1" applyProtection="1">
      <alignment horizontal="right"/>
      <protection hidden="1"/>
    </xf>
    <xf numFmtId="0" fontId="1" fillId="0" borderId="0" xfId="0" applyFont="1" applyFill="1" applyAlignment="1" applyProtection="1">
      <alignment horizontal="right"/>
      <protection hidden="1"/>
    </xf>
    <xf numFmtId="0" fontId="1" fillId="0" borderId="9" xfId="0" applyFont="1" applyFill="1" applyBorder="1" applyAlignment="1" applyProtection="1">
      <alignment horizontal="right"/>
      <protection hidden="1"/>
    </xf>
    <xf numFmtId="49" fontId="19" fillId="0" borderId="0" xfId="0" applyNumberFormat="1" applyFont="1" applyBorder="1" applyAlignment="1" applyProtection="1">
      <alignment horizontal="center" wrapText="1"/>
      <protection locked="0" hidden="1"/>
    </xf>
    <xf numFmtId="0" fontId="19" fillId="0" borderId="0" xfId="0" applyFont="1" applyBorder="1" applyAlignment="1" applyProtection="1">
      <alignment horizontal="center" wrapText="1"/>
      <protection locked="0" hidden="1"/>
    </xf>
    <xf numFmtId="0" fontId="19" fillId="0" borderId="6" xfId="0" applyFont="1" applyBorder="1" applyAlignment="1" applyProtection="1">
      <alignment horizontal="center" wrapText="1"/>
      <protection locked="0" hidden="1"/>
    </xf>
    <xf numFmtId="0" fontId="2" fillId="0" borderId="0" xfId="0" applyFont="1" applyAlignment="1" applyProtection="1">
      <alignment horizontal="right"/>
      <protection hidden="1"/>
    </xf>
    <xf numFmtId="0" fontId="1" fillId="0" borderId="0" xfId="0" quotePrefix="1" applyFont="1" applyFill="1" applyAlignment="1" applyProtection="1">
      <alignment horizontal="center"/>
      <protection hidden="1"/>
    </xf>
    <xf numFmtId="0" fontId="18" fillId="0" borderId="3" xfId="0" applyFont="1" applyBorder="1" applyAlignment="1" applyProtection="1">
      <alignment horizontal="center" vertical="top"/>
      <protection hidden="1"/>
    </xf>
    <xf numFmtId="0" fontId="16" fillId="0" borderId="6" xfId="0" applyFont="1" applyBorder="1" applyAlignment="1" applyProtection="1">
      <alignment horizontal="center"/>
      <protection hidden="1"/>
    </xf>
    <xf numFmtId="0" fontId="1" fillId="0" borderId="0" xfId="0" applyFont="1" applyAlignment="1" applyProtection="1">
      <alignment horizontal="center"/>
      <protection locked="0" hidden="1"/>
    </xf>
    <xf numFmtId="0" fontId="1" fillId="0" borderId="6" xfId="0" applyFont="1" applyBorder="1" applyAlignment="1" applyProtection="1">
      <alignment horizontal="center"/>
      <protection locked="0" hidden="1"/>
    </xf>
    <xf numFmtId="0" fontId="1" fillId="0" borderId="0" xfId="0" applyFont="1" applyBorder="1" applyAlignment="1" applyProtection="1">
      <alignment horizontal="center"/>
      <protection locked="0" hidden="1"/>
    </xf>
    <xf numFmtId="0" fontId="18" fillId="0" borderId="0" xfId="0" applyFont="1" applyBorder="1" applyAlignment="1" applyProtection="1">
      <alignment horizontal="center"/>
      <protection hidden="1"/>
    </xf>
    <xf numFmtId="0" fontId="1" fillId="0" borderId="0" xfId="0" quotePrefix="1" applyFont="1" applyFill="1" applyAlignment="1" applyProtection="1">
      <alignment horizontal="left"/>
      <protection hidden="1"/>
    </xf>
    <xf numFmtId="49" fontId="1" fillId="0" borderId="10" xfId="0" applyNumberFormat="1" applyFont="1" applyFill="1" applyBorder="1" applyAlignment="1" applyProtection="1">
      <alignment horizontal="center" vertical="center"/>
      <protection hidden="1"/>
    </xf>
    <xf numFmtId="0" fontId="1" fillId="0" borderId="12" xfId="0" applyNumberFormat="1" applyFont="1" applyFill="1" applyBorder="1" applyAlignment="1" applyProtection="1">
      <alignment horizontal="center" vertical="center"/>
      <protection hidden="1"/>
    </xf>
    <xf numFmtId="0" fontId="1" fillId="0" borderId="11" xfId="0" applyNumberFormat="1" applyFont="1" applyFill="1" applyBorder="1" applyAlignment="1" applyProtection="1">
      <alignment horizontal="center" vertical="center"/>
      <protection hidden="1"/>
    </xf>
    <xf numFmtId="0" fontId="1" fillId="0" borderId="0" xfId="0" quotePrefix="1" applyFont="1" applyFill="1" applyAlignment="1" applyProtection="1">
      <alignment horizontal="left" vertical="top" wrapText="1"/>
      <protection hidden="1"/>
    </xf>
    <xf numFmtId="0" fontId="1" fillId="0" borderId="2" xfId="0" applyFont="1" applyFill="1" applyBorder="1" applyAlignment="1" applyProtection="1">
      <alignment horizontal="left" vertical="top" wrapText="1"/>
      <protection hidden="1"/>
    </xf>
    <xf numFmtId="0" fontId="1" fillId="0" borderId="3" xfId="0" applyFont="1" applyFill="1" applyBorder="1" applyAlignment="1" applyProtection="1">
      <alignment horizontal="left" vertical="top" wrapText="1"/>
      <protection hidden="1"/>
    </xf>
    <xf numFmtId="0" fontId="1" fillId="0" borderId="4" xfId="0" applyFont="1" applyFill="1" applyBorder="1" applyAlignment="1" applyProtection="1">
      <alignment horizontal="left" vertical="top" wrapText="1"/>
      <protection hidden="1"/>
    </xf>
    <xf numFmtId="0" fontId="1" fillId="0" borderId="5" xfId="0" applyFont="1" applyFill="1" applyBorder="1" applyAlignment="1" applyProtection="1">
      <alignment horizontal="left" vertical="top" wrapText="1"/>
      <protection hidden="1"/>
    </xf>
    <xf numFmtId="0" fontId="1" fillId="0" borderId="6" xfId="0" applyFont="1" applyFill="1" applyBorder="1" applyAlignment="1" applyProtection="1">
      <alignment horizontal="left" vertical="top" wrapText="1"/>
      <protection hidden="1"/>
    </xf>
    <xf numFmtId="0" fontId="1" fillId="0" borderId="7" xfId="0" applyFont="1" applyFill="1" applyBorder="1" applyAlignment="1" applyProtection="1">
      <alignment horizontal="left" vertical="top" wrapText="1"/>
      <protection hidden="1"/>
    </xf>
  </cellXfs>
  <cellStyles count="3">
    <cellStyle name="Гиперссылка" xfId="2" builtinId="8"/>
    <cellStyle name="Гиперссылка 2" xfId="1"/>
    <cellStyle name="Обычный" xfId="0" builtinId="0"/>
  </cellStyles>
  <dxfs count="0"/>
  <tableStyles count="0" defaultTableStyle="TableStyleMedium2" defaultPivotStyle="PivotStyleLight16"/>
  <colors>
    <mruColors>
      <color rgb="FFFFFFCC"/>
      <color rgb="FFF8F8F8"/>
      <color rgb="FFDDDDDD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35</xdr:col>
      <xdr:colOff>180974</xdr:colOff>
      <xdr:row>0</xdr:row>
      <xdr:rowOff>77035</xdr:rowOff>
    </xdr:from>
    <xdr:to>
      <xdr:col>39</xdr:col>
      <xdr:colOff>123443</xdr:colOff>
      <xdr:row>6</xdr:row>
      <xdr:rowOff>95249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53174" y="77035"/>
          <a:ext cx="666369" cy="1132639"/>
        </a:xfrm>
        <a:prstGeom prst="rect">
          <a:avLst/>
        </a:prstGeom>
        <a:ln>
          <a:solidFill>
            <a:schemeClr val="bg1">
              <a:lumMod val="90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</xdr:pic>
    <xdr:clientData/>
  </xdr:twoCellAnchor>
  <xdr:twoCellAnchor>
    <xdr:from>
      <xdr:col>1</xdr:col>
      <xdr:colOff>9524</xdr:colOff>
      <xdr:row>0</xdr:row>
      <xdr:rowOff>85725</xdr:rowOff>
    </xdr:from>
    <xdr:to>
      <xdr:col>6</xdr:col>
      <xdr:colOff>165599</xdr:colOff>
      <xdr:row>8</xdr:row>
      <xdr:rowOff>39825</xdr:rowOff>
    </xdr:to>
    <xdr:sp macro="" textlink="">
      <xdr:nvSpPr>
        <xdr:cNvPr id="3" name="Прямоугольник 2"/>
        <xdr:cNvSpPr/>
      </xdr:nvSpPr>
      <xdr:spPr>
        <a:xfrm>
          <a:off x="190499" y="85725"/>
          <a:ext cx="1080000" cy="1440000"/>
        </a:xfrm>
        <a:prstGeom prst="rect">
          <a:avLst/>
        </a:prstGeom>
        <a:solidFill>
          <a:schemeClr val="bg1"/>
        </a:solidFill>
        <a:ln w="12700">
          <a:solidFill>
            <a:sysClr val="windowText" lastClr="00000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135267</xdr:rowOff>
    </xdr:from>
    <xdr:to>
      <xdr:col>4</xdr:col>
      <xdr:colOff>133350</xdr:colOff>
      <xdr:row>6</xdr:row>
      <xdr:rowOff>174123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135267"/>
          <a:ext cx="695325" cy="1181856"/>
        </a:xfrm>
        <a:prstGeom prst="rect">
          <a:avLst/>
        </a:prstGeom>
        <a:ln>
          <a:solidFill>
            <a:schemeClr val="bg1">
              <a:lumMod val="90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.gic.mgsu.ru\PK\&#1055;&#1088;&#1080;&#1077;&#1084;&#1085;&#1072;&#1103;%20&#1082;&#1072;&#1084;&#1087;&#1072;&#1085;&#1080;&#1103;%20-%202016\&#1056;&#1072;&#1079;&#1084;&#1077;&#1097;&#1077;&#1085;&#1080;&#1077;%20&#1085;&#1072;%20&#1089;&#1072;&#1081;&#1090;\2016_Spisok%20publikaciy%20aspiran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_ANDY_DOCS/Downloads/&#1055;&#1088;&#1080;&#1077;&#1084;&#1085;&#1072;&#1103;%20&#1082;&#1072;&#1084;&#1087;&#1072;&#1085;&#1080;&#1103;%20-%202017/&#1040;&#1089;&#1087;&#1080;&#1088;&#1072;&#1085;&#1090;&#1091;&#1088;&#1072;/2015_&#1054;&#1073;&#1088;&#1072;&#1079;&#1077;&#1094;%20&#1079;&#1072;&#1087;&#1086;&#1083;&#1085;&#1077;&#1085;&#1080;&#1103;%20&#1079;&#1072;&#1103;&#1074;&#1083;&#1077;&#1085;&#1080;&#1103;_&#1042;&#1099;&#1082;&#1086;&#1095;&#1082;&#1086;%20&#1044;.&#1048;.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 публикаций"/>
      <sheetName val="Для заполнения от руки БаСМа"/>
    </sheetNames>
    <sheetDataSet>
      <sheetData sheetId="0">
        <row r="38">
          <cell r="AS38" t="str">
            <v>тезисы</v>
          </cell>
        </row>
        <row r="39">
          <cell r="AS39" t="str">
            <v>научная статья</v>
          </cell>
        </row>
        <row r="40">
          <cell r="AS40" t="str">
            <v>монография</v>
          </cell>
        </row>
        <row r="41">
          <cell r="AS41" t="str">
            <v>методические разработки</v>
          </cell>
        </row>
        <row r="42">
          <cell r="AS42" t="str">
            <v>учебное пособие</v>
          </cell>
        </row>
        <row r="43">
          <cell r="AS43" t="str">
            <v>депонирование</v>
          </cell>
        </row>
        <row r="44">
          <cell r="AS44" t="str">
            <v xml:space="preserve">учебник </v>
          </cell>
        </row>
        <row r="45">
          <cell r="AS45" t="str">
            <v xml:space="preserve">руководство </v>
          </cell>
        </row>
      </sheetData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явление поступающего"/>
      <sheetName val="Приложение № 1"/>
      <sheetName val="Список публикаций"/>
      <sheetName val="технич.лист"/>
      <sheetName val="Расписка о приеме"/>
      <sheetName val="в численность"/>
    </sheetNames>
    <sheetDataSet>
      <sheetData sheetId="0"/>
      <sheetData sheetId="1"/>
      <sheetData sheetId="2"/>
      <sheetData sheetId="3">
        <row r="67">
          <cell r="B67" t="str">
            <v>тезисы</v>
          </cell>
        </row>
        <row r="68">
          <cell r="B68" t="str">
            <v>научная статья</v>
          </cell>
        </row>
        <row r="69">
          <cell r="B69" t="str">
            <v>монография</v>
          </cell>
        </row>
        <row r="70">
          <cell r="B70" t="str">
            <v>методические разработки</v>
          </cell>
        </row>
        <row r="71">
          <cell r="B71" t="str">
            <v>учебное пособие</v>
          </cell>
        </row>
        <row r="72">
          <cell r="B72" t="str">
            <v>депонирование</v>
          </cell>
        </row>
        <row r="73">
          <cell r="B73" t="str">
            <v xml:space="preserve">учебник </v>
          </cell>
        </row>
        <row r="74">
          <cell r="B74" t="str">
            <v xml:space="preserve">руководство 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H216"/>
  <sheetViews>
    <sheetView tabSelected="1" view="pageBreakPreview" zoomScaleNormal="100" zoomScaleSheetLayoutView="100" workbookViewId="0">
      <selection activeCell="D158" sqref="D158:E158"/>
    </sheetView>
  </sheetViews>
  <sheetFormatPr defaultRowHeight="14.25" x14ac:dyDescent="0.2"/>
  <cols>
    <col min="1" max="1" width="2.7109375" style="2" customWidth="1"/>
    <col min="2" max="3" width="2.85546875" style="2" customWidth="1"/>
    <col min="4" max="40" width="2.7109375" style="2" customWidth="1"/>
    <col min="41" max="41" width="3.85546875" style="2" customWidth="1"/>
    <col min="42" max="43" width="2.7109375" style="2" customWidth="1"/>
    <col min="44" max="45" width="9.140625" style="2"/>
    <col min="46" max="46" width="53" style="12" customWidth="1"/>
    <col min="47" max="47" width="42.5703125" style="12" customWidth="1"/>
    <col min="48" max="16384" width="9.140625" style="2"/>
  </cols>
  <sheetData>
    <row r="1" spans="1:42" ht="15" x14ac:dyDescent="0.25">
      <c r="A1" s="21"/>
      <c r="B1" s="21"/>
      <c r="C1" s="21"/>
      <c r="D1" s="21"/>
      <c r="E1" s="21"/>
      <c r="F1" s="21"/>
      <c r="G1" s="21"/>
      <c r="H1" s="21"/>
      <c r="I1" s="22"/>
      <c r="J1" s="22"/>
      <c r="K1" s="22"/>
      <c r="L1" s="231" t="s">
        <v>10</v>
      </c>
      <c r="M1" s="231"/>
      <c r="N1" s="231"/>
      <c r="O1" s="231"/>
      <c r="P1" s="231"/>
      <c r="Q1" s="231"/>
      <c r="R1" s="231"/>
      <c r="S1" s="231"/>
      <c r="T1" s="231"/>
      <c r="U1" s="231"/>
      <c r="V1" s="231"/>
      <c r="W1" s="231"/>
      <c r="X1" s="231"/>
      <c r="Y1" s="231"/>
      <c r="Z1" s="231"/>
      <c r="AA1" s="231"/>
      <c r="AB1" s="231"/>
      <c r="AC1" s="231"/>
      <c r="AD1" s="231"/>
      <c r="AE1" s="231"/>
      <c r="AF1" s="231"/>
      <c r="AG1" s="231"/>
      <c r="AH1" s="231"/>
      <c r="AI1" s="231"/>
      <c r="AJ1" s="22"/>
      <c r="AK1" s="22"/>
      <c r="AL1" s="22"/>
      <c r="AM1" s="22"/>
      <c r="AN1" s="22"/>
      <c r="AO1" s="22"/>
      <c r="AP1" s="1"/>
    </row>
    <row r="2" spans="1:42" ht="14.25" customHeight="1" x14ac:dyDescent="0.2">
      <c r="A2" s="21"/>
      <c r="B2" s="21"/>
      <c r="C2" s="21"/>
      <c r="D2" s="21"/>
      <c r="E2" s="21"/>
      <c r="F2" s="21"/>
      <c r="G2" s="21"/>
      <c r="H2" s="21"/>
      <c r="I2" s="232" t="s">
        <v>52</v>
      </c>
      <c r="J2" s="232"/>
      <c r="K2" s="232"/>
      <c r="L2" s="232"/>
      <c r="M2" s="232"/>
      <c r="N2" s="232"/>
      <c r="O2" s="232"/>
      <c r="P2" s="232"/>
      <c r="Q2" s="232"/>
      <c r="R2" s="232"/>
      <c r="S2" s="232"/>
      <c r="T2" s="232"/>
      <c r="U2" s="232"/>
      <c r="V2" s="232"/>
      <c r="W2" s="232"/>
      <c r="X2" s="232"/>
      <c r="Y2" s="232"/>
      <c r="Z2" s="232"/>
      <c r="AA2" s="232"/>
      <c r="AB2" s="232"/>
      <c r="AC2" s="232"/>
      <c r="AD2" s="232"/>
      <c r="AE2" s="232"/>
      <c r="AF2" s="232"/>
      <c r="AG2" s="232"/>
      <c r="AH2" s="232"/>
      <c r="AI2" s="232"/>
      <c r="AJ2" s="22"/>
      <c r="AK2" s="22"/>
      <c r="AL2" s="22"/>
      <c r="AM2" s="22"/>
      <c r="AN2" s="22"/>
      <c r="AO2" s="22"/>
      <c r="AP2" s="1"/>
    </row>
    <row r="3" spans="1:42" x14ac:dyDescent="0.2">
      <c r="A3" s="21"/>
      <c r="B3" s="21"/>
      <c r="C3" s="21"/>
      <c r="D3" s="21"/>
      <c r="E3" s="21"/>
      <c r="F3" s="21"/>
      <c r="G3" s="21"/>
      <c r="H3" s="21"/>
      <c r="I3" s="232"/>
      <c r="J3" s="232"/>
      <c r="K3" s="232"/>
      <c r="L3" s="232"/>
      <c r="M3" s="232"/>
      <c r="N3" s="232"/>
      <c r="O3" s="232"/>
      <c r="P3" s="232"/>
      <c r="Q3" s="232"/>
      <c r="R3" s="232"/>
      <c r="S3" s="232"/>
      <c r="T3" s="232"/>
      <c r="U3" s="232"/>
      <c r="V3" s="232"/>
      <c r="W3" s="232"/>
      <c r="X3" s="232"/>
      <c r="Y3" s="232"/>
      <c r="Z3" s="232"/>
      <c r="AA3" s="232"/>
      <c r="AB3" s="232"/>
      <c r="AC3" s="232"/>
      <c r="AD3" s="232"/>
      <c r="AE3" s="232"/>
      <c r="AF3" s="232"/>
      <c r="AG3" s="232"/>
      <c r="AH3" s="232"/>
      <c r="AI3" s="232"/>
      <c r="AJ3" s="22"/>
      <c r="AK3" s="22"/>
      <c r="AL3" s="22"/>
      <c r="AM3" s="22"/>
      <c r="AN3" s="22"/>
      <c r="AO3" s="22"/>
      <c r="AP3" s="1"/>
    </row>
    <row r="4" spans="1:42" x14ac:dyDescent="0.2">
      <c r="A4" s="21"/>
      <c r="B4" s="21"/>
      <c r="C4" s="21"/>
      <c r="D4" s="21"/>
      <c r="E4" s="21"/>
      <c r="F4" s="21"/>
      <c r="G4" s="21"/>
      <c r="H4" s="21"/>
      <c r="I4" s="232"/>
      <c r="J4" s="232"/>
      <c r="K4" s="232"/>
      <c r="L4" s="232"/>
      <c r="M4" s="232"/>
      <c r="N4" s="232"/>
      <c r="O4" s="232"/>
      <c r="P4" s="232"/>
      <c r="Q4" s="232"/>
      <c r="R4" s="232"/>
      <c r="S4" s="232"/>
      <c r="T4" s="232"/>
      <c r="U4" s="232"/>
      <c r="V4" s="232"/>
      <c r="W4" s="232"/>
      <c r="X4" s="232"/>
      <c r="Y4" s="232"/>
      <c r="Z4" s="232"/>
      <c r="AA4" s="232"/>
      <c r="AB4" s="232"/>
      <c r="AC4" s="232"/>
      <c r="AD4" s="232"/>
      <c r="AE4" s="232"/>
      <c r="AF4" s="232"/>
      <c r="AG4" s="232"/>
      <c r="AH4" s="232"/>
      <c r="AI4" s="232"/>
      <c r="AJ4" s="22"/>
      <c r="AK4" s="22"/>
      <c r="AL4" s="22"/>
      <c r="AM4" s="22"/>
      <c r="AN4" s="22"/>
      <c r="AO4" s="22"/>
      <c r="AP4" s="1"/>
    </row>
    <row r="5" spans="1:42" ht="15" customHeight="1" x14ac:dyDescent="0.2">
      <c r="A5" s="21"/>
      <c r="B5" s="21"/>
      <c r="C5" s="21"/>
      <c r="D5" s="21"/>
      <c r="E5" s="21"/>
      <c r="F5" s="21"/>
      <c r="G5" s="21"/>
      <c r="H5" s="21"/>
      <c r="I5" s="23"/>
      <c r="J5" s="22"/>
      <c r="K5" s="22"/>
      <c r="L5" s="233" t="s">
        <v>19</v>
      </c>
      <c r="M5" s="233"/>
      <c r="N5" s="233"/>
      <c r="O5" s="233"/>
      <c r="P5" s="233"/>
      <c r="Q5" s="233"/>
      <c r="R5" s="233"/>
      <c r="S5" s="233"/>
      <c r="T5" s="233"/>
      <c r="U5" s="233"/>
      <c r="V5" s="233"/>
      <c r="W5" s="233"/>
      <c r="X5" s="233"/>
      <c r="Y5" s="233"/>
      <c r="Z5" s="233"/>
      <c r="AA5" s="233"/>
      <c r="AB5" s="233"/>
      <c r="AC5" s="233"/>
      <c r="AD5" s="233"/>
      <c r="AE5" s="233"/>
      <c r="AF5" s="233"/>
      <c r="AG5" s="233"/>
      <c r="AH5" s="233"/>
      <c r="AI5" s="233"/>
      <c r="AJ5" s="22"/>
      <c r="AK5" s="22"/>
      <c r="AL5" s="22"/>
      <c r="AM5" s="22"/>
      <c r="AN5" s="22"/>
      <c r="AO5" s="22"/>
      <c r="AP5" s="1"/>
    </row>
    <row r="6" spans="1:42" ht="15" customHeight="1" x14ac:dyDescent="0.2">
      <c r="A6" s="21"/>
      <c r="B6" s="21"/>
      <c r="C6" s="21"/>
      <c r="D6" s="21"/>
      <c r="E6" s="21"/>
      <c r="F6" s="21"/>
      <c r="G6" s="21"/>
      <c r="H6" s="21"/>
      <c r="I6" s="23"/>
      <c r="J6" s="22"/>
      <c r="K6" s="22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2"/>
      <c r="AK6" s="22"/>
      <c r="AL6" s="22"/>
      <c r="AM6" s="22"/>
      <c r="AN6" s="22"/>
      <c r="AO6" s="22"/>
      <c r="AP6" s="1"/>
    </row>
    <row r="7" spans="1:42" x14ac:dyDescent="0.2">
      <c r="A7" s="21"/>
      <c r="B7" s="21"/>
      <c r="C7" s="21"/>
      <c r="D7" s="21"/>
      <c r="E7" s="21"/>
      <c r="F7" s="21"/>
      <c r="G7" s="21"/>
      <c r="H7" s="21"/>
      <c r="I7" s="23"/>
      <c r="J7" s="23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2"/>
      <c r="AK7" s="22"/>
      <c r="AL7" s="22"/>
      <c r="AM7" s="22"/>
      <c r="AN7" s="22"/>
      <c r="AO7" s="22"/>
      <c r="AP7" s="1"/>
    </row>
    <row r="8" spans="1:42" ht="15" x14ac:dyDescent="0.2">
      <c r="A8" s="21"/>
      <c r="B8" s="21"/>
      <c r="C8" s="21"/>
      <c r="D8" s="21"/>
      <c r="E8" s="21"/>
      <c r="F8" s="21"/>
      <c r="G8" s="21"/>
      <c r="H8" s="21"/>
      <c r="I8" s="23"/>
      <c r="J8" s="23"/>
      <c r="K8" s="25"/>
      <c r="L8" s="25"/>
      <c r="M8" s="234" t="s">
        <v>302</v>
      </c>
      <c r="N8" s="234"/>
      <c r="O8" s="234"/>
      <c r="P8" s="234"/>
      <c r="Q8" s="234"/>
      <c r="R8" s="234"/>
      <c r="S8" s="234"/>
      <c r="T8" s="234"/>
      <c r="U8" s="234"/>
      <c r="V8" s="234"/>
      <c r="W8" s="234"/>
      <c r="X8" s="234"/>
      <c r="Y8" s="234"/>
      <c r="Z8" s="234"/>
      <c r="AA8" s="234"/>
      <c r="AB8" s="234"/>
      <c r="AC8" s="234"/>
      <c r="AD8" s="25"/>
      <c r="AE8" s="25"/>
      <c r="AF8" s="25"/>
      <c r="AG8" s="25"/>
      <c r="AH8" s="25"/>
      <c r="AI8" s="25"/>
      <c r="AJ8" s="22"/>
      <c r="AK8" s="22"/>
      <c r="AL8" s="22"/>
      <c r="AM8" s="22"/>
      <c r="AN8" s="22"/>
      <c r="AO8" s="22"/>
      <c r="AP8" s="1"/>
    </row>
    <row r="9" spans="1:42" x14ac:dyDescent="0.2">
      <c r="A9" s="21"/>
      <c r="B9" s="21"/>
      <c r="C9" s="21"/>
      <c r="D9" s="21"/>
      <c r="E9" s="21"/>
      <c r="F9" s="21"/>
      <c r="G9" s="21"/>
      <c r="H9" s="21"/>
      <c r="I9" s="22"/>
      <c r="J9" s="22"/>
      <c r="K9" s="26"/>
      <c r="L9" s="26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6"/>
      <c r="AE9" s="26"/>
      <c r="AF9" s="26"/>
      <c r="AG9" s="26"/>
      <c r="AH9" s="26"/>
      <c r="AI9" s="26"/>
      <c r="AJ9" s="22"/>
      <c r="AK9" s="22"/>
      <c r="AL9" s="22"/>
      <c r="AM9" s="22"/>
      <c r="AN9" s="22"/>
      <c r="AO9" s="22"/>
      <c r="AP9" s="1"/>
    </row>
    <row r="10" spans="1:42" ht="14.25" customHeight="1" x14ac:dyDescent="0.2">
      <c r="A10" s="27"/>
      <c r="B10" s="264" t="s">
        <v>209</v>
      </c>
      <c r="C10" s="265"/>
      <c r="D10" s="265"/>
      <c r="E10" s="265"/>
      <c r="F10" s="266"/>
      <c r="G10" s="103"/>
      <c r="H10" s="235" t="s">
        <v>287</v>
      </c>
      <c r="I10" s="235"/>
      <c r="J10" s="235"/>
      <c r="K10" s="235"/>
      <c r="L10" s="235"/>
      <c r="M10" s="235"/>
      <c r="N10" s="235"/>
      <c r="O10" s="235"/>
      <c r="P10" s="235"/>
      <c r="Q10" s="235"/>
      <c r="R10" s="235"/>
      <c r="S10" s="235"/>
      <c r="T10" s="235"/>
      <c r="U10" s="235"/>
      <c r="V10" s="235"/>
      <c r="W10" s="235"/>
      <c r="X10" s="235"/>
      <c r="Y10" s="235"/>
      <c r="Z10" s="235"/>
      <c r="AA10" s="235"/>
      <c r="AB10" s="235"/>
      <c r="AC10" s="235"/>
      <c r="AD10" s="235"/>
      <c r="AE10" s="235"/>
      <c r="AF10" s="235"/>
      <c r="AG10" s="235"/>
      <c r="AH10" s="235"/>
      <c r="AI10" s="235"/>
      <c r="AJ10" s="235"/>
      <c r="AK10" s="235"/>
      <c r="AL10" s="235"/>
      <c r="AM10" s="235"/>
      <c r="AN10" s="235"/>
      <c r="AO10" s="22"/>
      <c r="AP10" s="1"/>
    </row>
    <row r="11" spans="1:42" ht="14.25" customHeight="1" x14ac:dyDescent="0.2">
      <c r="A11" s="27"/>
      <c r="B11" s="267"/>
      <c r="C11" s="268"/>
      <c r="D11" s="268"/>
      <c r="E11" s="268"/>
      <c r="F11" s="269"/>
      <c r="G11" s="103"/>
      <c r="H11" s="235"/>
      <c r="I11" s="235"/>
      <c r="J11" s="235"/>
      <c r="K11" s="235"/>
      <c r="L11" s="235"/>
      <c r="M11" s="235"/>
      <c r="N11" s="235"/>
      <c r="O11" s="235"/>
      <c r="P11" s="235"/>
      <c r="Q11" s="235"/>
      <c r="R11" s="235"/>
      <c r="S11" s="235"/>
      <c r="T11" s="235"/>
      <c r="U11" s="235"/>
      <c r="V11" s="235"/>
      <c r="W11" s="235"/>
      <c r="X11" s="235"/>
      <c r="Y11" s="235"/>
      <c r="Z11" s="235"/>
      <c r="AA11" s="235"/>
      <c r="AB11" s="235"/>
      <c r="AC11" s="235"/>
      <c r="AD11" s="235"/>
      <c r="AE11" s="235"/>
      <c r="AF11" s="235"/>
      <c r="AG11" s="235"/>
      <c r="AH11" s="235"/>
      <c r="AI11" s="235"/>
      <c r="AJ11" s="235"/>
      <c r="AK11" s="235"/>
      <c r="AL11" s="235"/>
      <c r="AM11" s="235"/>
      <c r="AN11" s="235"/>
      <c r="AO11" s="22"/>
      <c r="AP11" s="1"/>
    </row>
    <row r="12" spans="1:42" ht="14.25" customHeight="1" x14ac:dyDescent="0.2">
      <c r="A12" s="27"/>
      <c r="B12" s="270"/>
      <c r="C12" s="271"/>
      <c r="D12" s="271"/>
      <c r="E12" s="271"/>
      <c r="F12" s="272"/>
      <c r="G12" s="27"/>
      <c r="H12" s="235"/>
      <c r="I12" s="235"/>
      <c r="J12" s="235"/>
      <c r="K12" s="235"/>
      <c r="L12" s="235"/>
      <c r="M12" s="235"/>
      <c r="N12" s="235"/>
      <c r="O12" s="235"/>
      <c r="P12" s="235"/>
      <c r="Q12" s="235"/>
      <c r="R12" s="235"/>
      <c r="S12" s="235"/>
      <c r="T12" s="235"/>
      <c r="U12" s="235"/>
      <c r="V12" s="235"/>
      <c r="W12" s="235"/>
      <c r="X12" s="235"/>
      <c r="Y12" s="235"/>
      <c r="Z12" s="235"/>
      <c r="AA12" s="235"/>
      <c r="AB12" s="235"/>
      <c r="AC12" s="235"/>
      <c r="AD12" s="235"/>
      <c r="AE12" s="235"/>
      <c r="AF12" s="235"/>
      <c r="AG12" s="235"/>
      <c r="AH12" s="235"/>
      <c r="AI12" s="235"/>
      <c r="AJ12" s="235"/>
      <c r="AK12" s="235"/>
      <c r="AL12" s="235"/>
      <c r="AM12" s="235"/>
      <c r="AN12" s="235"/>
      <c r="AO12" s="22"/>
      <c r="AP12" s="1"/>
    </row>
    <row r="13" spans="1:42" ht="6" customHeight="1" x14ac:dyDescent="0.2">
      <c r="A13" s="23"/>
      <c r="B13" s="23"/>
      <c r="C13" s="23"/>
      <c r="D13" s="23"/>
      <c r="E13" s="23"/>
      <c r="F13" s="23"/>
      <c r="G13" s="22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2"/>
      <c r="AP13" s="1"/>
    </row>
    <row r="14" spans="1:42" x14ac:dyDescent="0.2">
      <c r="A14" s="29"/>
      <c r="B14" s="236" t="s">
        <v>45</v>
      </c>
      <c r="C14" s="236"/>
      <c r="D14" s="236"/>
      <c r="E14" s="236"/>
      <c r="F14" s="236"/>
      <c r="G14" s="236"/>
      <c r="H14" s="236"/>
      <c r="I14" s="236"/>
      <c r="J14" s="236"/>
      <c r="K14" s="236"/>
      <c r="L14" s="236"/>
      <c r="M14" s="236"/>
      <c r="N14" s="236"/>
      <c r="O14" s="236"/>
      <c r="P14" s="236"/>
      <c r="Q14" s="236"/>
      <c r="R14" s="236"/>
      <c r="S14" s="236"/>
      <c r="T14" s="236"/>
      <c r="U14" s="236"/>
      <c r="V14" s="236"/>
      <c r="W14" s="236"/>
      <c r="X14" s="236"/>
      <c r="Y14" s="236"/>
      <c r="Z14" s="236"/>
      <c r="AA14" s="236"/>
      <c r="AB14" s="236"/>
      <c r="AC14" s="236"/>
      <c r="AD14" s="236"/>
      <c r="AE14" s="236"/>
      <c r="AF14" s="236"/>
      <c r="AG14" s="236"/>
      <c r="AH14" s="236"/>
      <c r="AI14" s="236"/>
      <c r="AJ14" s="236"/>
      <c r="AK14" s="236"/>
      <c r="AL14" s="236"/>
      <c r="AM14" s="236"/>
      <c r="AN14" s="236"/>
      <c r="AO14" s="22"/>
      <c r="AP14" s="1"/>
    </row>
    <row r="15" spans="1:42" ht="6" customHeight="1" x14ac:dyDescent="0.2">
      <c r="A15" s="22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1"/>
    </row>
    <row r="16" spans="1:42" ht="15" x14ac:dyDescent="0.25">
      <c r="A16" s="31"/>
      <c r="B16" s="182" t="s">
        <v>0</v>
      </c>
      <c r="C16" s="182"/>
      <c r="D16" s="182"/>
      <c r="E16" s="182"/>
      <c r="F16" s="182"/>
      <c r="G16" s="182"/>
      <c r="H16" s="22"/>
      <c r="I16" s="238"/>
      <c r="J16" s="239"/>
      <c r="K16" s="239"/>
      <c r="L16" s="239"/>
      <c r="M16" s="239"/>
      <c r="N16" s="239"/>
      <c r="O16" s="239"/>
      <c r="P16" s="239"/>
      <c r="Q16" s="239"/>
      <c r="R16" s="239"/>
      <c r="S16" s="239"/>
      <c r="T16" s="239"/>
      <c r="U16" s="239"/>
      <c r="V16" s="239"/>
      <c r="W16" s="239"/>
      <c r="X16" s="239"/>
      <c r="Y16" s="239"/>
      <c r="Z16" s="239"/>
      <c r="AA16" s="239"/>
      <c r="AB16" s="239"/>
      <c r="AC16" s="239"/>
      <c r="AD16" s="239"/>
      <c r="AE16" s="239"/>
      <c r="AF16" s="239"/>
      <c r="AG16" s="239"/>
      <c r="AH16" s="239"/>
      <c r="AI16" s="239"/>
      <c r="AJ16" s="239"/>
      <c r="AK16" s="239"/>
      <c r="AL16" s="239"/>
      <c r="AM16" s="239"/>
      <c r="AN16" s="240"/>
      <c r="AO16" s="22"/>
      <c r="AP16" s="1"/>
    </row>
    <row r="17" spans="1:47" ht="5.25" customHeight="1" x14ac:dyDescent="0.2">
      <c r="A17" s="22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1"/>
    </row>
    <row r="18" spans="1:47" ht="15" x14ac:dyDescent="0.25">
      <c r="A18" s="31"/>
      <c r="B18" s="182" t="s">
        <v>1</v>
      </c>
      <c r="C18" s="182"/>
      <c r="D18" s="182"/>
      <c r="E18" s="182"/>
      <c r="F18" s="182"/>
      <c r="G18" s="182"/>
      <c r="H18" s="22"/>
      <c r="I18" s="238"/>
      <c r="J18" s="239"/>
      <c r="K18" s="239"/>
      <c r="L18" s="239"/>
      <c r="M18" s="239"/>
      <c r="N18" s="239"/>
      <c r="O18" s="239"/>
      <c r="P18" s="239"/>
      <c r="Q18" s="239"/>
      <c r="R18" s="239"/>
      <c r="S18" s="239"/>
      <c r="T18" s="239"/>
      <c r="U18" s="239"/>
      <c r="V18" s="239"/>
      <c r="W18" s="239"/>
      <c r="X18" s="239"/>
      <c r="Y18" s="239"/>
      <c r="Z18" s="239"/>
      <c r="AA18" s="239"/>
      <c r="AB18" s="239"/>
      <c r="AC18" s="239"/>
      <c r="AD18" s="239"/>
      <c r="AE18" s="239"/>
      <c r="AF18" s="239"/>
      <c r="AG18" s="239"/>
      <c r="AH18" s="239"/>
      <c r="AI18" s="239"/>
      <c r="AJ18" s="239"/>
      <c r="AK18" s="239"/>
      <c r="AL18" s="239"/>
      <c r="AM18" s="239"/>
      <c r="AN18" s="240"/>
      <c r="AO18" s="22"/>
      <c r="AP18" s="1"/>
    </row>
    <row r="19" spans="1:47" ht="5.25" customHeight="1" x14ac:dyDescent="0.2">
      <c r="A19" s="22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1"/>
    </row>
    <row r="20" spans="1:47" ht="15" x14ac:dyDescent="0.25">
      <c r="A20" s="31"/>
      <c r="B20" s="182" t="s">
        <v>2</v>
      </c>
      <c r="C20" s="182"/>
      <c r="D20" s="182"/>
      <c r="E20" s="182"/>
      <c r="F20" s="182"/>
      <c r="G20" s="182"/>
      <c r="H20" s="22"/>
      <c r="I20" s="238"/>
      <c r="J20" s="239"/>
      <c r="K20" s="239"/>
      <c r="L20" s="239"/>
      <c r="M20" s="239"/>
      <c r="N20" s="239"/>
      <c r="O20" s="239"/>
      <c r="P20" s="239"/>
      <c r="Q20" s="239"/>
      <c r="R20" s="239"/>
      <c r="S20" s="239"/>
      <c r="T20" s="239"/>
      <c r="U20" s="239"/>
      <c r="V20" s="239"/>
      <c r="W20" s="239"/>
      <c r="X20" s="239"/>
      <c r="Y20" s="239"/>
      <c r="Z20" s="239"/>
      <c r="AA20" s="239"/>
      <c r="AB20" s="239"/>
      <c r="AC20" s="239"/>
      <c r="AD20" s="239"/>
      <c r="AE20" s="239"/>
      <c r="AF20" s="239"/>
      <c r="AG20" s="239"/>
      <c r="AH20" s="239"/>
      <c r="AI20" s="239"/>
      <c r="AJ20" s="239"/>
      <c r="AK20" s="239"/>
      <c r="AL20" s="239"/>
      <c r="AM20" s="239"/>
      <c r="AN20" s="240"/>
      <c r="AO20" s="22"/>
      <c r="AP20" s="1"/>
    </row>
    <row r="21" spans="1:47" s="3" customFormat="1" ht="5.25" customHeight="1" x14ac:dyDescent="0.25">
      <c r="A21" s="32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9"/>
      <c r="AT21" s="13"/>
      <c r="AU21" s="13"/>
    </row>
    <row r="22" spans="1:47" ht="15" customHeight="1" x14ac:dyDescent="0.25">
      <c r="A22" s="33"/>
      <c r="B22" s="237" t="s">
        <v>6</v>
      </c>
      <c r="C22" s="237"/>
      <c r="D22" s="237"/>
      <c r="E22" s="237"/>
      <c r="F22" s="237"/>
      <c r="G22" s="237"/>
      <c r="H22" s="22"/>
      <c r="I22" s="124"/>
      <c r="J22" s="125"/>
      <c r="K22" s="34" t="s">
        <v>20</v>
      </c>
      <c r="L22" s="124"/>
      <c r="M22" s="125"/>
      <c r="N22" s="34" t="s">
        <v>20</v>
      </c>
      <c r="O22" s="226"/>
      <c r="P22" s="227"/>
      <c r="Q22" s="227"/>
      <c r="R22" s="228"/>
      <c r="S22" s="22" t="s">
        <v>7</v>
      </c>
      <c r="T22" s="23"/>
      <c r="U22" s="23"/>
      <c r="V22" s="23"/>
      <c r="W22" s="23"/>
      <c r="X22" s="22"/>
      <c r="Y22" s="35"/>
      <c r="Z22" s="35"/>
      <c r="AA22" s="22"/>
      <c r="AB22" s="22"/>
      <c r="AC22" s="22"/>
      <c r="AD22" s="35" t="s">
        <v>8</v>
      </c>
      <c r="AE22" s="22"/>
      <c r="AF22" s="241"/>
      <c r="AG22" s="242"/>
      <c r="AH22" s="242"/>
      <c r="AI22" s="242"/>
      <c r="AJ22" s="242"/>
      <c r="AK22" s="242"/>
      <c r="AL22" s="242"/>
      <c r="AM22" s="242"/>
      <c r="AN22" s="243"/>
      <c r="AO22" s="22"/>
      <c r="AP22" s="1"/>
    </row>
    <row r="23" spans="1:47" ht="6" customHeight="1" x14ac:dyDescent="0.2">
      <c r="A23" s="22"/>
      <c r="B23" s="22"/>
      <c r="C23" s="22"/>
      <c r="D23" s="36"/>
      <c r="E23" s="36"/>
      <c r="F23" s="36"/>
      <c r="G23" s="36"/>
      <c r="H23" s="22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1"/>
    </row>
    <row r="24" spans="1:47" ht="15" x14ac:dyDescent="0.25">
      <c r="A24" s="31"/>
      <c r="B24" s="182" t="s">
        <v>9</v>
      </c>
      <c r="C24" s="182"/>
      <c r="D24" s="182"/>
      <c r="E24" s="182"/>
      <c r="F24" s="182"/>
      <c r="G24" s="182"/>
      <c r="H24" s="22"/>
      <c r="I24" s="226"/>
      <c r="J24" s="250"/>
      <c r="K24" s="250"/>
      <c r="L24" s="250"/>
      <c r="M24" s="250"/>
      <c r="N24" s="250"/>
      <c r="O24" s="250"/>
      <c r="P24" s="250"/>
      <c r="Q24" s="250"/>
      <c r="R24" s="250"/>
      <c r="S24" s="250"/>
      <c r="T24" s="250"/>
      <c r="U24" s="250"/>
      <c r="V24" s="250"/>
      <c r="W24" s="250"/>
      <c r="X24" s="250"/>
      <c r="Y24" s="250"/>
      <c r="Z24" s="250"/>
      <c r="AA24" s="250"/>
      <c r="AB24" s="250"/>
      <c r="AC24" s="250"/>
      <c r="AD24" s="250"/>
      <c r="AE24" s="250"/>
      <c r="AF24" s="250"/>
      <c r="AG24" s="250"/>
      <c r="AH24" s="250"/>
      <c r="AI24" s="250"/>
      <c r="AJ24" s="250"/>
      <c r="AK24" s="250"/>
      <c r="AL24" s="250"/>
      <c r="AM24" s="250"/>
      <c r="AN24" s="251"/>
      <c r="AO24" s="22"/>
      <c r="AP24" s="1"/>
    </row>
    <row r="25" spans="1:47" x14ac:dyDescent="0.2">
      <c r="A25" s="22"/>
      <c r="B25" s="22"/>
      <c r="C25" s="25"/>
      <c r="D25" s="25"/>
      <c r="E25" s="25"/>
      <c r="F25" s="25"/>
      <c r="G25" s="25"/>
      <c r="H25" s="25"/>
      <c r="I25" s="157" t="s">
        <v>46</v>
      </c>
      <c r="J25" s="157"/>
      <c r="K25" s="157"/>
      <c r="L25" s="157"/>
      <c r="M25" s="157"/>
      <c r="N25" s="157"/>
      <c r="O25" s="157"/>
      <c r="P25" s="157"/>
      <c r="Q25" s="157"/>
      <c r="R25" s="157"/>
      <c r="S25" s="157"/>
      <c r="T25" s="157"/>
      <c r="U25" s="157"/>
      <c r="V25" s="157"/>
      <c r="W25" s="157"/>
      <c r="X25" s="157"/>
      <c r="Y25" s="157"/>
      <c r="Z25" s="157"/>
      <c r="AA25" s="157"/>
      <c r="AB25" s="157"/>
      <c r="AC25" s="157"/>
      <c r="AD25" s="157"/>
      <c r="AE25" s="157"/>
      <c r="AF25" s="157"/>
      <c r="AG25" s="157"/>
      <c r="AH25" s="157"/>
      <c r="AI25" s="157"/>
      <c r="AJ25" s="157"/>
      <c r="AK25" s="157"/>
      <c r="AL25" s="157"/>
      <c r="AM25" s="157"/>
      <c r="AN25" s="157"/>
      <c r="AO25" s="22"/>
      <c r="AP25" s="1"/>
    </row>
    <row r="26" spans="1:47" ht="15" x14ac:dyDescent="0.25">
      <c r="A26" s="37"/>
      <c r="B26" s="37" t="s">
        <v>21</v>
      </c>
      <c r="C26" s="22"/>
      <c r="D26" s="35"/>
      <c r="E26" s="35"/>
      <c r="F26" s="35"/>
      <c r="G26" s="35"/>
      <c r="H26" s="22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41"/>
      <c r="Y26" s="248"/>
      <c r="Z26" s="248"/>
      <c r="AA26" s="248"/>
      <c r="AB26" s="248"/>
      <c r="AC26" s="248"/>
      <c r="AD26" s="248"/>
      <c r="AE26" s="248"/>
      <c r="AF26" s="248"/>
      <c r="AG26" s="248"/>
      <c r="AH26" s="248"/>
      <c r="AI26" s="248"/>
      <c r="AJ26" s="248"/>
      <c r="AK26" s="248"/>
      <c r="AL26" s="248"/>
      <c r="AM26" s="248"/>
      <c r="AN26" s="249"/>
      <c r="AO26" s="22"/>
      <c r="AP26" s="1"/>
    </row>
    <row r="27" spans="1:47" ht="5.25" customHeight="1" x14ac:dyDescent="0.25">
      <c r="A27" s="37"/>
      <c r="B27" s="37"/>
      <c r="C27" s="22"/>
      <c r="D27" s="35"/>
      <c r="E27" s="35"/>
      <c r="F27" s="35"/>
      <c r="G27" s="35"/>
      <c r="H27" s="22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1"/>
    </row>
    <row r="28" spans="1:47" x14ac:dyDescent="0.2">
      <c r="A28" s="22"/>
      <c r="B28" s="22"/>
      <c r="C28" s="22"/>
      <c r="D28" s="38" t="s">
        <v>23</v>
      </c>
      <c r="E28" s="38"/>
      <c r="F28" s="38"/>
      <c r="G28" s="22"/>
      <c r="H28" s="38"/>
      <c r="I28" s="124"/>
      <c r="J28" s="126"/>
      <c r="K28" s="126"/>
      <c r="L28" s="125"/>
      <c r="M28" s="39" t="s">
        <v>22</v>
      </c>
      <c r="N28" s="124"/>
      <c r="O28" s="126"/>
      <c r="P28" s="126"/>
      <c r="Q28" s="126"/>
      <c r="R28" s="126"/>
      <c r="S28" s="126"/>
      <c r="T28" s="126"/>
      <c r="U28" s="126"/>
      <c r="V28" s="125"/>
      <c r="W28" s="23"/>
      <c r="X28" s="22"/>
      <c r="Y28" s="23" t="s">
        <v>38</v>
      </c>
      <c r="Z28" s="22"/>
      <c r="AA28" s="22"/>
      <c r="AB28" s="22"/>
      <c r="AC28" s="22"/>
      <c r="AD28" s="124"/>
      <c r="AE28" s="125"/>
      <c r="AF28" s="34" t="s">
        <v>20</v>
      </c>
      <c r="AG28" s="124"/>
      <c r="AH28" s="125"/>
      <c r="AI28" s="34" t="s">
        <v>20</v>
      </c>
      <c r="AJ28" s="226"/>
      <c r="AK28" s="227"/>
      <c r="AL28" s="227"/>
      <c r="AM28" s="228"/>
      <c r="AN28" s="22" t="s">
        <v>7</v>
      </c>
      <c r="AO28" s="22"/>
      <c r="AP28" s="1"/>
    </row>
    <row r="29" spans="1:47" ht="5.25" customHeight="1" x14ac:dyDescent="0.2">
      <c r="A29" s="22"/>
      <c r="B29" s="22"/>
      <c r="C29" s="25"/>
      <c r="D29" s="25"/>
      <c r="E29" s="25"/>
      <c r="F29" s="25"/>
      <c r="G29" s="25"/>
      <c r="H29" s="25"/>
      <c r="I29" s="78"/>
      <c r="J29" s="78"/>
      <c r="K29" s="78"/>
      <c r="L29" s="78"/>
      <c r="M29" s="25"/>
      <c r="N29" s="78"/>
      <c r="O29" s="78"/>
      <c r="P29" s="78"/>
      <c r="Q29" s="78"/>
      <c r="R29" s="78"/>
      <c r="S29" s="78"/>
      <c r="T29" s="78"/>
      <c r="U29" s="78"/>
      <c r="V29" s="78"/>
      <c r="W29" s="25"/>
      <c r="X29" s="25"/>
      <c r="Y29" s="25"/>
      <c r="Z29" s="25"/>
      <c r="AA29" s="25"/>
      <c r="AB29" s="25"/>
      <c r="AC29" s="25"/>
      <c r="AD29" s="40"/>
      <c r="AE29" s="40"/>
      <c r="AF29" s="25"/>
      <c r="AG29" s="40"/>
      <c r="AH29" s="40"/>
      <c r="AI29" s="25"/>
      <c r="AJ29" s="40"/>
      <c r="AK29" s="40"/>
      <c r="AL29" s="40"/>
      <c r="AM29" s="40"/>
      <c r="AN29" s="25"/>
      <c r="AO29" s="22"/>
      <c r="AP29" s="1"/>
    </row>
    <row r="30" spans="1:47" ht="15" customHeight="1" x14ac:dyDescent="0.2">
      <c r="A30" s="22"/>
      <c r="B30" s="22"/>
      <c r="C30" s="246" t="s">
        <v>5</v>
      </c>
      <c r="D30" s="246"/>
      <c r="E30" s="246"/>
      <c r="F30" s="246"/>
      <c r="G30" s="247"/>
      <c r="H30" s="253"/>
      <c r="I30" s="253"/>
      <c r="J30" s="253"/>
      <c r="K30" s="253"/>
      <c r="L30" s="253"/>
      <c r="M30" s="253"/>
      <c r="N30" s="253"/>
      <c r="O30" s="253"/>
      <c r="P30" s="253"/>
      <c r="Q30" s="253"/>
      <c r="R30" s="253"/>
      <c r="S30" s="253"/>
      <c r="T30" s="253"/>
      <c r="U30" s="253"/>
      <c r="V30" s="253"/>
      <c r="W30" s="253"/>
      <c r="X30" s="253"/>
      <c r="Y30" s="253"/>
      <c r="Z30" s="253"/>
      <c r="AA30" s="253"/>
      <c r="AB30" s="253"/>
      <c r="AC30" s="253"/>
      <c r="AD30" s="253"/>
      <c r="AE30" s="253"/>
      <c r="AF30" s="253"/>
      <c r="AG30" s="252" t="s">
        <v>13</v>
      </c>
      <c r="AH30" s="229"/>
      <c r="AI30" s="229"/>
      <c r="AJ30" s="229"/>
      <c r="AK30" s="229"/>
      <c r="AL30" s="229"/>
      <c r="AM30" s="229"/>
      <c r="AN30" s="229"/>
      <c r="AO30" s="22"/>
      <c r="AP30" s="1"/>
    </row>
    <row r="31" spans="1:47" ht="5.25" customHeight="1" x14ac:dyDescent="0.2">
      <c r="A31" s="22"/>
      <c r="B31" s="22"/>
      <c r="C31" s="22"/>
      <c r="D31" s="41"/>
      <c r="E31" s="41"/>
      <c r="F31" s="41"/>
      <c r="G31" s="41"/>
      <c r="H31" s="253"/>
      <c r="I31" s="253"/>
      <c r="J31" s="253"/>
      <c r="K31" s="253"/>
      <c r="L31" s="253"/>
      <c r="M31" s="253"/>
      <c r="N31" s="253"/>
      <c r="O31" s="253"/>
      <c r="P31" s="253"/>
      <c r="Q31" s="253"/>
      <c r="R31" s="253"/>
      <c r="S31" s="253"/>
      <c r="T31" s="253"/>
      <c r="U31" s="253"/>
      <c r="V31" s="253"/>
      <c r="W31" s="253"/>
      <c r="X31" s="253"/>
      <c r="Y31" s="253"/>
      <c r="Z31" s="253"/>
      <c r="AA31" s="253"/>
      <c r="AB31" s="253"/>
      <c r="AC31" s="253"/>
      <c r="AD31" s="253"/>
      <c r="AE31" s="253"/>
      <c r="AF31" s="253"/>
      <c r="AG31" s="22"/>
      <c r="AH31" s="23"/>
      <c r="AI31" s="23"/>
      <c r="AJ31" s="42"/>
      <c r="AK31" s="42"/>
      <c r="AL31" s="42"/>
      <c r="AM31" s="41"/>
      <c r="AN31" s="41"/>
      <c r="AO31" s="22"/>
      <c r="AP31" s="1"/>
    </row>
    <row r="32" spans="1:47" x14ac:dyDescent="0.2">
      <c r="A32" s="22"/>
      <c r="B32" s="22"/>
      <c r="C32" s="22"/>
      <c r="D32" s="23"/>
      <c r="E32" s="23"/>
      <c r="F32" s="23"/>
      <c r="G32" s="23"/>
      <c r="H32" s="253"/>
      <c r="I32" s="253"/>
      <c r="J32" s="253"/>
      <c r="K32" s="253"/>
      <c r="L32" s="253"/>
      <c r="M32" s="253"/>
      <c r="N32" s="253"/>
      <c r="O32" s="253"/>
      <c r="P32" s="253"/>
      <c r="Q32" s="253"/>
      <c r="R32" s="253"/>
      <c r="S32" s="253"/>
      <c r="T32" s="253"/>
      <c r="U32" s="253"/>
      <c r="V32" s="253"/>
      <c r="W32" s="253"/>
      <c r="X32" s="253"/>
      <c r="Y32" s="253"/>
      <c r="Z32" s="253"/>
      <c r="AA32" s="253"/>
      <c r="AB32" s="253"/>
      <c r="AC32" s="253"/>
      <c r="AD32" s="253"/>
      <c r="AE32" s="253"/>
      <c r="AF32" s="253"/>
      <c r="AG32" s="22"/>
      <c r="AH32" s="254"/>
      <c r="AI32" s="254"/>
      <c r="AJ32" s="254"/>
      <c r="AK32" s="43" t="s">
        <v>22</v>
      </c>
      <c r="AL32" s="254"/>
      <c r="AM32" s="254"/>
      <c r="AN32" s="254"/>
      <c r="AO32" s="22"/>
      <c r="AP32" s="1"/>
    </row>
    <row r="33" spans="1:47" ht="5.25" customHeight="1" x14ac:dyDescent="0.2">
      <c r="A33" s="22"/>
      <c r="B33" s="22"/>
      <c r="C33" s="22"/>
      <c r="D33" s="22"/>
      <c r="E33" s="22"/>
      <c r="F33" s="22"/>
      <c r="G33" s="22"/>
      <c r="H33" s="22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22"/>
      <c r="AP33" s="1"/>
    </row>
    <row r="34" spans="1:47" x14ac:dyDescent="0.2">
      <c r="A34" s="22"/>
      <c r="B34" s="22"/>
      <c r="C34" s="22" t="s">
        <v>15</v>
      </c>
      <c r="D34" s="22"/>
      <c r="E34" s="22"/>
      <c r="F34" s="22"/>
      <c r="G34" s="22"/>
      <c r="H34" s="22"/>
      <c r="I34" s="22"/>
      <c r="J34" s="201"/>
      <c r="K34" s="202"/>
      <c r="L34" s="202"/>
      <c r="M34" s="202"/>
      <c r="N34" s="202"/>
      <c r="O34" s="202"/>
      <c r="P34" s="202"/>
      <c r="Q34" s="202"/>
      <c r="R34" s="202"/>
      <c r="S34" s="202"/>
      <c r="T34" s="202"/>
      <c r="U34" s="202"/>
      <c r="V34" s="202"/>
      <c r="W34" s="202"/>
      <c r="X34" s="202"/>
      <c r="Y34" s="202"/>
      <c r="Z34" s="202"/>
      <c r="AA34" s="202"/>
      <c r="AB34" s="202"/>
      <c r="AC34" s="202"/>
      <c r="AD34" s="202"/>
      <c r="AE34" s="202"/>
      <c r="AF34" s="202"/>
      <c r="AG34" s="202"/>
      <c r="AH34" s="202"/>
      <c r="AI34" s="202"/>
      <c r="AJ34" s="202"/>
      <c r="AK34" s="202"/>
      <c r="AL34" s="202"/>
      <c r="AM34" s="202"/>
      <c r="AN34" s="203"/>
      <c r="AO34" s="22"/>
      <c r="AP34" s="1"/>
    </row>
    <row r="35" spans="1:47" ht="5.25" customHeight="1" x14ac:dyDescent="0.2">
      <c r="A35" s="22"/>
      <c r="B35" s="22"/>
      <c r="C35" s="22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2"/>
      <c r="AP35" s="1"/>
    </row>
    <row r="36" spans="1:47" x14ac:dyDescent="0.2">
      <c r="A36" s="22"/>
      <c r="B36" s="22"/>
      <c r="C36" s="22" t="s">
        <v>25</v>
      </c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1"/>
    </row>
    <row r="37" spans="1:47" ht="5.25" customHeight="1" x14ac:dyDescent="0.2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1"/>
    </row>
    <row r="38" spans="1:47" x14ac:dyDescent="0.2">
      <c r="A38" s="22"/>
      <c r="B38" s="22"/>
      <c r="C38" s="22"/>
      <c r="D38" s="22" t="s">
        <v>24</v>
      </c>
      <c r="E38" s="22"/>
      <c r="F38" s="22"/>
      <c r="G38" s="22"/>
      <c r="H38" s="23"/>
      <c r="I38" s="201"/>
      <c r="J38" s="202"/>
      <c r="K38" s="202"/>
      <c r="L38" s="202"/>
      <c r="M38" s="202"/>
      <c r="N38" s="202"/>
      <c r="O38" s="202"/>
      <c r="P38" s="202"/>
      <c r="Q38" s="202"/>
      <c r="R38" s="202"/>
      <c r="S38" s="202"/>
      <c r="T38" s="202"/>
      <c r="U38" s="202"/>
      <c r="V38" s="202"/>
      <c r="W38" s="202"/>
      <c r="X38" s="202"/>
      <c r="Y38" s="202"/>
      <c r="Z38" s="202"/>
      <c r="AA38" s="202"/>
      <c r="AB38" s="202"/>
      <c r="AC38" s="202"/>
      <c r="AD38" s="202"/>
      <c r="AE38" s="202"/>
      <c r="AF38" s="202"/>
      <c r="AG38" s="202"/>
      <c r="AH38" s="202"/>
      <c r="AI38" s="202"/>
      <c r="AJ38" s="202"/>
      <c r="AK38" s="202"/>
      <c r="AL38" s="202"/>
      <c r="AM38" s="202"/>
      <c r="AN38" s="203"/>
      <c r="AO38" s="22"/>
      <c r="AP38" s="1"/>
    </row>
    <row r="39" spans="1:47" ht="5.25" customHeight="1" x14ac:dyDescent="0.2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1"/>
    </row>
    <row r="40" spans="1:47" x14ac:dyDescent="0.2">
      <c r="A40" s="22"/>
      <c r="B40" s="22"/>
      <c r="C40" s="22"/>
      <c r="D40" s="22" t="s">
        <v>68</v>
      </c>
      <c r="E40" s="22"/>
      <c r="F40" s="22"/>
      <c r="G40" s="22"/>
      <c r="H40" s="22"/>
      <c r="I40" s="255"/>
      <c r="J40" s="256"/>
      <c r="K40" s="256"/>
      <c r="L40" s="256"/>
      <c r="M40" s="256"/>
      <c r="N40" s="256"/>
      <c r="O40" s="256"/>
      <c r="P40" s="256"/>
      <c r="Q40" s="256"/>
      <c r="R40" s="256"/>
      <c r="S40" s="256"/>
      <c r="T40" s="256"/>
      <c r="U40" s="256"/>
      <c r="V40" s="256"/>
      <c r="W40" s="256"/>
      <c r="X40" s="256"/>
      <c r="Y40" s="256"/>
      <c r="Z40" s="256"/>
      <c r="AA40" s="256"/>
      <c r="AB40" s="256"/>
      <c r="AC40" s="256"/>
      <c r="AD40" s="256"/>
      <c r="AE40" s="256"/>
      <c r="AF40" s="256"/>
      <c r="AG40" s="256"/>
      <c r="AH40" s="256"/>
      <c r="AI40" s="256"/>
      <c r="AJ40" s="256"/>
      <c r="AK40" s="256"/>
      <c r="AL40" s="256"/>
      <c r="AM40" s="256"/>
      <c r="AN40" s="257"/>
      <c r="AO40" s="22"/>
      <c r="AP40" s="1"/>
    </row>
    <row r="41" spans="1:47" ht="5.25" customHeight="1" x14ac:dyDescent="0.2">
      <c r="A41" s="22"/>
      <c r="B41" s="22"/>
      <c r="C41" s="22"/>
      <c r="D41" s="22"/>
      <c r="E41" s="22"/>
      <c r="F41" s="22"/>
      <c r="G41" s="22"/>
      <c r="H41" s="22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22"/>
      <c r="AP41" s="1"/>
    </row>
    <row r="42" spans="1:47" x14ac:dyDescent="0.2">
      <c r="A42" s="22"/>
      <c r="B42" s="22"/>
      <c r="C42" s="22"/>
      <c r="D42" s="22" t="s">
        <v>11</v>
      </c>
      <c r="E42" s="22"/>
      <c r="F42" s="22"/>
      <c r="G42" s="22"/>
      <c r="H42" s="22"/>
      <c r="I42" s="22"/>
      <c r="J42" s="22"/>
      <c r="K42" s="22"/>
      <c r="L42" s="22"/>
      <c r="M42" s="22"/>
      <c r="N42" s="22" t="s">
        <v>48</v>
      </c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1"/>
    </row>
    <row r="43" spans="1:47" ht="5.25" customHeight="1" x14ac:dyDescent="0.2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1"/>
    </row>
    <row r="44" spans="1:47" s="7" customFormat="1" x14ac:dyDescent="0.25">
      <c r="A44" s="44"/>
      <c r="B44" s="44"/>
      <c r="C44" s="44"/>
      <c r="D44" s="201"/>
      <c r="E44" s="202"/>
      <c r="F44" s="202"/>
      <c r="G44" s="202"/>
      <c r="H44" s="202"/>
      <c r="I44" s="202"/>
      <c r="J44" s="202"/>
      <c r="K44" s="202"/>
      <c r="L44" s="203"/>
      <c r="M44" s="45"/>
      <c r="N44" s="201"/>
      <c r="O44" s="202"/>
      <c r="P44" s="202"/>
      <c r="Q44" s="202"/>
      <c r="R44" s="202"/>
      <c r="S44" s="202"/>
      <c r="T44" s="202"/>
      <c r="U44" s="202"/>
      <c r="V44" s="202"/>
      <c r="W44" s="202"/>
      <c r="X44" s="202"/>
      <c r="Y44" s="202"/>
      <c r="Z44" s="202"/>
      <c r="AA44" s="202"/>
      <c r="AB44" s="202"/>
      <c r="AC44" s="202"/>
      <c r="AD44" s="202"/>
      <c r="AE44" s="202"/>
      <c r="AF44" s="202"/>
      <c r="AG44" s="202"/>
      <c r="AH44" s="202"/>
      <c r="AI44" s="202"/>
      <c r="AJ44" s="202"/>
      <c r="AK44" s="202"/>
      <c r="AL44" s="202"/>
      <c r="AM44" s="202"/>
      <c r="AN44" s="203"/>
      <c r="AO44" s="44"/>
      <c r="AP44" s="8"/>
      <c r="AT44" s="14"/>
      <c r="AU44" s="14"/>
    </row>
    <row r="45" spans="1:47" ht="4.5" customHeight="1" x14ac:dyDescent="0.2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1"/>
    </row>
    <row r="46" spans="1:47" x14ac:dyDescent="0.2">
      <c r="A46" s="22"/>
      <c r="B46" s="22"/>
      <c r="C46" s="22"/>
      <c r="D46" s="22" t="s">
        <v>12</v>
      </c>
      <c r="E46" s="46"/>
      <c r="F46" s="46"/>
      <c r="G46" s="46"/>
      <c r="H46" s="46"/>
      <c r="I46" s="46"/>
      <c r="J46" s="22"/>
      <c r="K46" s="22"/>
      <c r="L46" s="22"/>
      <c r="M46" s="22"/>
      <c r="N46" s="22" t="s">
        <v>26</v>
      </c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1" t="s">
        <v>27</v>
      </c>
      <c r="AB46" s="21"/>
      <c r="AC46" s="22"/>
      <c r="AD46" s="22"/>
      <c r="AE46" s="22"/>
      <c r="AF46" s="47" t="s">
        <v>28</v>
      </c>
      <c r="AG46" s="22"/>
      <c r="AH46" s="22"/>
      <c r="AI46" s="22"/>
      <c r="AJ46" s="22"/>
      <c r="AK46" s="47" t="s">
        <v>29</v>
      </c>
      <c r="AL46" s="47"/>
      <c r="AM46" s="47"/>
      <c r="AN46" s="22"/>
      <c r="AO46" s="22"/>
      <c r="AP46" s="1"/>
    </row>
    <row r="47" spans="1:47" ht="4.5" customHeight="1" x14ac:dyDescent="0.2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1"/>
    </row>
    <row r="48" spans="1:47" s="7" customFormat="1" x14ac:dyDescent="0.25">
      <c r="A48" s="44"/>
      <c r="B48" s="44"/>
      <c r="C48" s="44"/>
      <c r="D48" s="124"/>
      <c r="E48" s="126"/>
      <c r="F48" s="126"/>
      <c r="G48" s="126"/>
      <c r="H48" s="126"/>
      <c r="I48" s="126"/>
      <c r="J48" s="126"/>
      <c r="K48" s="126"/>
      <c r="L48" s="125"/>
      <c r="M48" s="44"/>
      <c r="N48" s="201"/>
      <c r="O48" s="202"/>
      <c r="P48" s="202"/>
      <c r="Q48" s="202"/>
      <c r="R48" s="202"/>
      <c r="S48" s="202"/>
      <c r="T48" s="202"/>
      <c r="U48" s="202"/>
      <c r="V48" s="202"/>
      <c r="W48" s="202"/>
      <c r="X48" s="202"/>
      <c r="Y48" s="203"/>
      <c r="Z48" s="44"/>
      <c r="AA48" s="124"/>
      <c r="AB48" s="126"/>
      <c r="AC48" s="126"/>
      <c r="AD48" s="125"/>
      <c r="AE48" s="45"/>
      <c r="AF48" s="124"/>
      <c r="AG48" s="126"/>
      <c r="AH48" s="126"/>
      <c r="AI48" s="125"/>
      <c r="AJ48" s="48"/>
      <c r="AK48" s="124"/>
      <c r="AL48" s="126"/>
      <c r="AM48" s="126"/>
      <c r="AN48" s="125"/>
      <c r="AO48" s="44"/>
      <c r="AP48" s="8"/>
      <c r="AT48" s="14"/>
      <c r="AU48" s="14"/>
    </row>
    <row r="49" spans="1:49" ht="6" customHeight="1" x14ac:dyDescent="0.2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1"/>
    </row>
    <row r="50" spans="1:49" x14ac:dyDescent="0.2">
      <c r="A50" s="22"/>
      <c r="B50" s="22"/>
      <c r="C50" s="22" t="s">
        <v>58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14"/>
      <c r="Q50" s="215"/>
      <c r="R50" s="215"/>
      <c r="S50" s="215"/>
      <c r="T50" s="215"/>
      <c r="U50" s="215"/>
      <c r="V50" s="215"/>
      <c r="W50" s="215"/>
      <c r="X50" s="215"/>
      <c r="Y50" s="215"/>
      <c r="Z50" s="215"/>
      <c r="AA50" s="215"/>
      <c r="AB50" s="215"/>
      <c r="AC50" s="215"/>
      <c r="AD50" s="215"/>
      <c r="AE50" s="215"/>
      <c r="AF50" s="215"/>
      <c r="AG50" s="215"/>
      <c r="AH50" s="215"/>
      <c r="AI50" s="215"/>
      <c r="AJ50" s="215"/>
      <c r="AK50" s="215"/>
      <c r="AL50" s="215"/>
      <c r="AM50" s="215"/>
      <c r="AN50" s="216"/>
      <c r="AO50" s="22"/>
      <c r="AP50" s="1"/>
    </row>
    <row r="51" spans="1:49" ht="5.25" customHeight="1" x14ac:dyDescent="0.2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1"/>
    </row>
    <row r="52" spans="1:49" x14ac:dyDescent="0.2">
      <c r="A52" s="22"/>
      <c r="B52" s="22"/>
      <c r="C52" s="22" t="s">
        <v>16</v>
      </c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 t="s">
        <v>39</v>
      </c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1"/>
    </row>
    <row r="53" spans="1:49" ht="5.25" customHeight="1" x14ac:dyDescent="0.2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1"/>
    </row>
    <row r="54" spans="1:49" ht="15" x14ac:dyDescent="0.2">
      <c r="A54" s="22"/>
      <c r="B54" s="22"/>
      <c r="C54" s="49" t="s">
        <v>30</v>
      </c>
      <c r="D54" s="124"/>
      <c r="E54" s="126"/>
      <c r="F54" s="126"/>
      <c r="G54" s="126"/>
      <c r="H54" s="126"/>
      <c r="I54" s="126"/>
      <c r="J54" s="126"/>
      <c r="K54" s="125"/>
      <c r="L54" s="43"/>
      <c r="M54" s="49" t="s">
        <v>30</v>
      </c>
      <c r="N54" s="223"/>
      <c r="O54" s="224"/>
      <c r="P54" s="224"/>
      <c r="Q54" s="224"/>
      <c r="R54" s="224"/>
      <c r="S54" s="224"/>
      <c r="T54" s="224"/>
      <c r="U54" s="225"/>
      <c r="V54" s="47"/>
      <c r="W54" s="47"/>
      <c r="X54" s="47"/>
      <c r="Y54" s="220"/>
      <c r="Z54" s="221"/>
      <c r="AA54" s="221"/>
      <c r="AB54" s="221"/>
      <c r="AC54" s="221"/>
      <c r="AD54" s="221"/>
      <c r="AE54" s="221"/>
      <c r="AF54" s="221"/>
      <c r="AG54" s="221"/>
      <c r="AH54" s="221"/>
      <c r="AI54" s="221"/>
      <c r="AJ54" s="221"/>
      <c r="AK54" s="221"/>
      <c r="AL54" s="221"/>
      <c r="AM54" s="221"/>
      <c r="AN54" s="222"/>
      <c r="AO54" s="22"/>
      <c r="AP54" s="1"/>
    </row>
    <row r="55" spans="1:49" s="1" customFormat="1" ht="5.25" customHeight="1" x14ac:dyDescent="0.2">
      <c r="A55" s="23"/>
      <c r="B55" s="23"/>
      <c r="C55" s="2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23"/>
      <c r="AT55" s="11"/>
      <c r="AU55" s="11"/>
    </row>
    <row r="56" spans="1:49" ht="15" x14ac:dyDescent="0.25">
      <c r="A56" s="37"/>
      <c r="B56" s="37" t="s">
        <v>301</v>
      </c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1"/>
    </row>
    <row r="57" spans="1:49" ht="5.25" customHeight="1" x14ac:dyDescent="0.2">
      <c r="A57" s="22"/>
      <c r="B57" s="22"/>
      <c r="C57" s="22"/>
      <c r="D57" s="22"/>
      <c r="E57" s="22"/>
      <c r="F57" s="22"/>
      <c r="G57" s="23"/>
      <c r="H57" s="23"/>
      <c r="I57" s="23"/>
      <c r="J57" s="23"/>
      <c r="K57" s="22"/>
      <c r="L57" s="22"/>
      <c r="M57" s="22"/>
      <c r="N57" s="22"/>
      <c r="O57" s="23"/>
      <c r="P57" s="23"/>
      <c r="Q57" s="23"/>
      <c r="R57" s="23"/>
      <c r="S57" s="23"/>
      <c r="T57" s="23"/>
      <c r="U57" s="22"/>
      <c r="V57" s="22"/>
      <c r="W57" s="22"/>
      <c r="X57" s="22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2"/>
      <c r="AP57" s="1"/>
    </row>
    <row r="58" spans="1:49" x14ac:dyDescent="0.2">
      <c r="A58" s="22"/>
      <c r="B58" s="22"/>
      <c r="C58" s="50" t="s">
        <v>17</v>
      </c>
      <c r="D58" s="50"/>
      <c r="E58" s="50"/>
      <c r="F58" s="50"/>
      <c r="G58" s="50"/>
      <c r="H58" s="50"/>
      <c r="I58" s="50"/>
      <c r="J58" s="50"/>
      <c r="K58" s="47"/>
      <c r="L58" s="23"/>
      <c r="M58" s="22"/>
      <c r="N58" s="22"/>
      <c r="O58" s="22"/>
      <c r="P58" s="22"/>
      <c r="Q58" s="22"/>
      <c r="R58" s="22"/>
      <c r="S58" s="22"/>
      <c r="T58" s="22" t="s">
        <v>53</v>
      </c>
      <c r="U58" s="22"/>
      <c r="V58" s="22"/>
      <c r="W58" s="22"/>
      <c r="X58" s="22"/>
      <c r="Y58" s="22"/>
      <c r="Z58" s="211"/>
      <c r="AA58" s="212"/>
      <c r="AB58" s="212"/>
      <c r="AC58" s="212"/>
      <c r="AD58" s="212"/>
      <c r="AE58" s="212"/>
      <c r="AF58" s="212"/>
      <c r="AG58" s="212"/>
      <c r="AH58" s="212"/>
      <c r="AI58" s="212"/>
      <c r="AJ58" s="212"/>
      <c r="AK58" s="212"/>
      <c r="AL58" s="212"/>
      <c r="AM58" s="212"/>
      <c r="AN58" s="213"/>
      <c r="AO58" s="22"/>
      <c r="AP58" s="1"/>
    </row>
    <row r="59" spans="1:49" ht="5.25" customHeight="1" x14ac:dyDescent="0.2">
      <c r="A59" s="22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1"/>
    </row>
    <row r="60" spans="1:49" x14ac:dyDescent="0.2">
      <c r="A60" s="22"/>
      <c r="B60" s="22"/>
      <c r="C60" s="74"/>
      <c r="D60" s="51" t="s">
        <v>31</v>
      </c>
      <c r="E60" s="22"/>
      <c r="F60" s="22"/>
      <c r="G60" s="22"/>
      <c r="H60" s="22"/>
      <c r="I60" s="22"/>
      <c r="J60" s="74"/>
      <c r="K60" s="51" t="s">
        <v>32</v>
      </c>
      <c r="L60" s="22"/>
      <c r="M60" s="22"/>
      <c r="N60" s="22"/>
      <c r="O60" s="22"/>
      <c r="P60" s="22"/>
      <c r="Q60" s="74"/>
      <c r="R60" s="51" t="s">
        <v>288</v>
      </c>
      <c r="S60" s="22"/>
      <c r="U60" s="22"/>
      <c r="V60" s="51"/>
      <c r="W60" s="22"/>
      <c r="Y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23"/>
      <c r="AN60" s="22"/>
      <c r="AO60" s="22"/>
      <c r="AP60" s="22"/>
      <c r="AQ60" s="22"/>
      <c r="AR60" s="22"/>
      <c r="AS60" s="22"/>
      <c r="AT60" s="22"/>
      <c r="AU60" s="22"/>
      <c r="AV60" s="22"/>
      <c r="AW60" s="22"/>
    </row>
    <row r="61" spans="1:49" ht="5.25" customHeight="1" x14ac:dyDescent="0.2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1"/>
    </row>
    <row r="62" spans="1:49" x14ac:dyDescent="0.2">
      <c r="A62" s="22"/>
      <c r="B62" s="22"/>
      <c r="C62" s="38" t="s">
        <v>69</v>
      </c>
      <c r="Z62" s="119"/>
      <c r="AA62" s="119"/>
      <c r="AB62" s="119"/>
      <c r="AC62" s="119"/>
      <c r="AD62" s="119"/>
      <c r="AE62" s="119"/>
      <c r="AF62" s="119"/>
      <c r="AG62" s="119"/>
      <c r="AH62" s="119"/>
      <c r="AI62" s="119"/>
      <c r="AJ62" s="119"/>
      <c r="AK62" s="119"/>
      <c r="AL62" s="119"/>
      <c r="AM62" s="119"/>
      <c r="AN62" s="119"/>
      <c r="AO62" s="22"/>
      <c r="AP62" s="1"/>
    </row>
    <row r="63" spans="1:49" ht="5.25" customHeight="1" x14ac:dyDescent="0.25">
      <c r="A63" s="22"/>
      <c r="B63" s="22"/>
      <c r="C63" s="22"/>
      <c r="D63" s="37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1"/>
    </row>
    <row r="64" spans="1:49" x14ac:dyDescent="0.2">
      <c r="A64" s="22"/>
      <c r="B64" s="22"/>
      <c r="C64" s="217"/>
      <c r="D64" s="218"/>
      <c r="E64" s="218"/>
      <c r="F64" s="218"/>
      <c r="G64" s="218"/>
      <c r="H64" s="218"/>
      <c r="I64" s="218"/>
      <c r="J64" s="218"/>
      <c r="K64" s="218"/>
      <c r="L64" s="218"/>
      <c r="M64" s="218"/>
      <c r="N64" s="218"/>
      <c r="O64" s="218"/>
      <c r="P64" s="218"/>
      <c r="Q64" s="218"/>
      <c r="R64" s="218"/>
      <c r="S64" s="218"/>
      <c r="T64" s="218"/>
      <c r="U64" s="218"/>
      <c r="V64" s="218"/>
      <c r="W64" s="218"/>
      <c r="X64" s="218"/>
      <c r="Y64" s="218"/>
      <c r="Z64" s="218"/>
      <c r="AA64" s="218"/>
      <c r="AB64" s="218"/>
      <c r="AC64" s="218"/>
      <c r="AD64" s="218"/>
      <c r="AE64" s="218"/>
      <c r="AF64" s="218"/>
      <c r="AG64" s="218"/>
      <c r="AH64" s="218"/>
      <c r="AI64" s="218"/>
      <c r="AJ64" s="218"/>
      <c r="AK64" s="218"/>
      <c r="AL64" s="218"/>
      <c r="AM64" s="218"/>
      <c r="AN64" s="219"/>
      <c r="AO64" s="22"/>
      <c r="AP64" s="1"/>
    </row>
    <row r="65" spans="1:47" ht="5.25" customHeight="1" x14ac:dyDescent="0.2">
      <c r="A65" s="22"/>
      <c r="B65" s="22"/>
      <c r="C65" s="22"/>
      <c r="D65" s="22"/>
      <c r="E65" s="22"/>
      <c r="F65" s="22"/>
      <c r="G65" s="23"/>
      <c r="H65" s="23"/>
      <c r="I65" s="23"/>
      <c r="J65" s="23"/>
      <c r="K65" s="22"/>
      <c r="L65" s="22"/>
      <c r="M65" s="22"/>
      <c r="N65" s="22"/>
      <c r="O65" s="23"/>
      <c r="P65" s="23"/>
      <c r="Q65" s="23"/>
      <c r="R65" s="23"/>
      <c r="S65" s="23"/>
      <c r="T65" s="23"/>
      <c r="U65" s="22"/>
      <c r="V65" s="22"/>
      <c r="W65" s="22"/>
      <c r="X65" s="22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2"/>
      <c r="AP65" s="1"/>
    </row>
    <row r="66" spans="1:47" x14ac:dyDescent="0.2">
      <c r="A66" s="22"/>
      <c r="B66" s="22"/>
      <c r="C66" s="22" t="s">
        <v>296</v>
      </c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74"/>
      <c r="V66" s="51" t="s">
        <v>49</v>
      </c>
      <c r="W66" s="22"/>
      <c r="X66" s="22"/>
      <c r="Y66" s="22"/>
      <c r="Z66" s="74"/>
      <c r="AA66" s="51" t="s">
        <v>50</v>
      </c>
      <c r="AB66" s="22"/>
      <c r="AC66" s="22"/>
      <c r="AD66" s="74"/>
      <c r="AE66" s="51" t="s">
        <v>51</v>
      </c>
      <c r="AF66" s="22"/>
      <c r="AG66" s="22"/>
      <c r="AH66" s="22"/>
      <c r="AI66" s="22"/>
      <c r="AM66" s="22"/>
      <c r="AN66" s="22"/>
      <c r="AO66" s="22"/>
      <c r="AP66" s="1"/>
    </row>
    <row r="67" spans="1:47" ht="4.5" customHeight="1" x14ac:dyDescent="0.25">
      <c r="A67" s="22"/>
      <c r="B67" s="22"/>
      <c r="C67" s="22"/>
      <c r="D67" s="37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1"/>
    </row>
    <row r="68" spans="1:47" x14ac:dyDescent="0.2">
      <c r="A68" s="34"/>
      <c r="B68" s="34"/>
      <c r="C68" s="74"/>
      <c r="D68" s="51" t="s">
        <v>289</v>
      </c>
      <c r="E68" s="22"/>
      <c r="F68" s="22"/>
      <c r="G68" s="74"/>
      <c r="H68" s="52" t="s">
        <v>55</v>
      </c>
      <c r="I68" s="53"/>
      <c r="J68" s="53"/>
      <c r="K68" s="53"/>
      <c r="L68" s="53"/>
      <c r="M68" s="53"/>
      <c r="N68" s="53"/>
      <c r="O68" s="54"/>
      <c r="P68" s="176"/>
      <c r="Q68" s="176"/>
      <c r="R68" s="176"/>
      <c r="S68" s="176"/>
      <c r="T68" s="176"/>
      <c r="U68" s="176"/>
      <c r="V68" s="176"/>
      <c r="W68" s="176"/>
      <c r="X68" s="176"/>
      <c r="Y68" s="176"/>
      <c r="Z68" s="176"/>
      <c r="AA68" s="176"/>
      <c r="AB68" s="22"/>
      <c r="AC68" s="74"/>
      <c r="AD68" s="177" t="s">
        <v>290</v>
      </c>
      <c r="AE68" s="178"/>
      <c r="AF68" s="178"/>
      <c r="AG68" s="178"/>
      <c r="AH68" s="178"/>
      <c r="AI68" s="178"/>
      <c r="AJ68" s="178"/>
      <c r="AK68" s="178"/>
      <c r="AL68" s="178"/>
      <c r="AM68" s="178"/>
      <c r="AO68" s="22"/>
      <c r="AP68" s="1"/>
    </row>
    <row r="69" spans="1:47" ht="5.25" customHeight="1" x14ac:dyDescent="0.2">
      <c r="A69" s="22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1"/>
    </row>
    <row r="70" spans="1:47" x14ac:dyDescent="0.2">
      <c r="A70" s="22"/>
      <c r="B70" s="22"/>
      <c r="C70" s="22"/>
      <c r="D70" s="124"/>
      <c r="E70" s="126"/>
      <c r="F70" s="126"/>
      <c r="G70" s="126"/>
      <c r="H70" s="125"/>
      <c r="I70" s="55"/>
      <c r="J70" s="124"/>
      <c r="K70" s="126"/>
      <c r="L70" s="126"/>
      <c r="M70" s="126"/>
      <c r="N70" s="126"/>
      <c r="O70" s="125"/>
      <c r="P70" s="22"/>
      <c r="Q70" s="124"/>
      <c r="R70" s="125"/>
      <c r="S70" s="34" t="s">
        <v>20</v>
      </c>
      <c r="T70" s="124"/>
      <c r="U70" s="125"/>
      <c r="V70" s="34"/>
      <c r="W70" s="226"/>
      <c r="X70" s="227"/>
      <c r="Y70" s="227"/>
      <c r="Z70" s="228"/>
      <c r="AA70" s="55" t="s">
        <v>7</v>
      </c>
      <c r="AB70" s="22"/>
      <c r="AC70" s="22"/>
      <c r="AD70" s="22"/>
      <c r="AE70" s="229" t="s">
        <v>56</v>
      </c>
      <c r="AF70" s="229"/>
      <c r="AG70" s="229"/>
      <c r="AH70" s="229"/>
      <c r="AI70" s="229"/>
      <c r="AJ70" s="229"/>
      <c r="AK70" s="230"/>
      <c r="AL70" s="124"/>
      <c r="AM70" s="126"/>
      <c r="AN70" s="125"/>
      <c r="AO70" s="22"/>
      <c r="AP70" s="1"/>
    </row>
    <row r="71" spans="1:47" x14ac:dyDescent="0.2">
      <c r="A71" s="22"/>
      <c r="B71" s="22"/>
      <c r="C71" s="22"/>
      <c r="D71" s="122" t="s">
        <v>3</v>
      </c>
      <c r="E71" s="122"/>
      <c r="F71" s="122"/>
      <c r="G71" s="122"/>
      <c r="H71" s="122"/>
      <c r="I71" s="25"/>
      <c r="J71" s="122" t="s">
        <v>4</v>
      </c>
      <c r="K71" s="122"/>
      <c r="L71" s="122"/>
      <c r="M71" s="122"/>
      <c r="N71" s="122"/>
      <c r="O71" s="122"/>
      <c r="P71" s="30"/>
      <c r="Q71" s="157" t="s">
        <v>54</v>
      </c>
      <c r="R71" s="157"/>
      <c r="S71" s="157"/>
      <c r="T71" s="157"/>
      <c r="U71" s="157"/>
      <c r="V71" s="157"/>
      <c r="W71" s="157"/>
      <c r="X71" s="157"/>
      <c r="Y71" s="157"/>
      <c r="Z71" s="157"/>
      <c r="AA71" s="23"/>
      <c r="AB71" s="56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1"/>
    </row>
    <row r="72" spans="1:47" ht="14.25" customHeight="1" x14ac:dyDescent="0.2">
      <c r="A72" s="22"/>
      <c r="B72" s="22"/>
      <c r="C72" s="204" t="s">
        <v>61</v>
      </c>
      <c r="D72" s="204"/>
      <c r="E72" s="204"/>
      <c r="F72" s="204"/>
      <c r="G72" s="204"/>
      <c r="H72" s="204"/>
      <c r="I72" s="204"/>
      <c r="J72" s="204"/>
      <c r="K72" s="204"/>
      <c r="L72" s="204"/>
      <c r="M72" s="204"/>
      <c r="N72" s="204"/>
      <c r="O72" s="205"/>
      <c r="P72" s="206"/>
      <c r="Q72" s="206"/>
      <c r="R72" s="206"/>
      <c r="S72" s="206"/>
      <c r="T72" s="206"/>
      <c r="U72" s="206"/>
      <c r="V72" s="206"/>
      <c r="W72" s="206"/>
      <c r="X72" s="206"/>
      <c r="Y72" s="206"/>
      <c r="Z72" s="206"/>
      <c r="AA72" s="206"/>
      <c r="AB72" s="206"/>
      <c r="AC72" s="206"/>
      <c r="AD72" s="206"/>
      <c r="AE72" s="206"/>
      <c r="AF72" s="206"/>
      <c r="AG72" s="206"/>
      <c r="AH72" s="206"/>
      <c r="AI72" s="206"/>
      <c r="AJ72" s="206"/>
      <c r="AK72" s="206"/>
      <c r="AL72" s="206"/>
      <c r="AM72" s="206"/>
      <c r="AN72" s="207"/>
      <c r="AO72" s="22"/>
      <c r="AP72" s="1"/>
    </row>
    <row r="73" spans="1:47" x14ac:dyDescent="0.2">
      <c r="A73" s="22"/>
      <c r="B73" s="22"/>
      <c r="C73" s="204"/>
      <c r="D73" s="204"/>
      <c r="E73" s="204"/>
      <c r="F73" s="204"/>
      <c r="G73" s="204"/>
      <c r="H73" s="204"/>
      <c r="I73" s="204"/>
      <c r="J73" s="204"/>
      <c r="K73" s="204"/>
      <c r="L73" s="204"/>
      <c r="M73" s="204"/>
      <c r="N73" s="204"/>
      <c r="O73" s="208"/>
      <c r="P73" s="209"/>
      <c r="Q73" s="209"/>
      <c r="R73" s="209"/>
      <c r="S73" s="209"/>
      <c r="T73" s="209"/>
      <c r="U73" s="209"/>
      <c r="V73" s="209"/>
      <c r="W73" s="209"/>
      <c r="X73" s="209"/>
      <c r="Y73" s="209"/>
      <c r="Z73" s="209"/>
      <c r="AA73" s="209"/>
      <c r="AB73" s="209"/>
      <c r="AC73" s="209"/>
      <c r="AD73" s="209"/>
      <c r="AE73" s="209"/>
      <c r="AF73" s="209"/>
      <c r="AG73" s="209"/>
      <c r="AH73" s="209"/>
      <c r="AI73" s="209"/>
      <c r="AJ73" s="209"/>
      <c r="AK73" s="209"/>
      <c r="AL73" s="209"/>
      <c r="AM73" s="209"/>
      <c r="AN73" s="210"/>
      <c r="AO73" s="22"/>
      <c r="AP73" s="1"/>
    </row>
    <row r="74" spans="1:47" customFormat="1" ht="5.25" customHeight="1" x14ac:dyDescent="0.25">
      <c r="A74" s="57"/>
      <c r="B74" s="57"/>
      <c r="C74" s="57"/>
      <c r="D74" s="57"/>
      <c r="E74" s="57"/>
      <c r="F74" s="57"/>
      <c r="G74" s="57"/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/>
      <c r="S74" s="57"/>
      <c r="T74" s="57"/>
      <c r="U74" s="57"/>
      <c r="V74" s="57"/>
      <c r="W74" s="57"/>
      <c r="X74" s="57"/>
      <c r="Y74" s="57"/>
      <c r="Z74" s="57"/>
      <c r="AA74" s="57"/>
      <c r="AB74" s="57"/>
      <c r="AC74" s="57"/>
      <c r="AD74" s="57"/>
      <c r="AE74" s="57"/>
      <c r="AF74" s="57"/>
      <c r="AG74" s="57"/>
      <c r="AH74" s="57"/>
      <c r="AI74" s="57"/>
      <c r="AJ74" s="57"/>
      <c r="AK74" s="57"/>
      <c r="AL74" s="57"/>
      <c r="AM74" s="57"/>
      <c r="AN74" s="57"/>
      <c r="AO74" s="57"/>
      <c r="AP74" s="10"/>
      <c r="AT74" s="15"/>
      <c r="AU74" s="15"/>
    </row>
    <row r="75" spans="1:47" ht="15" customHeight="1" x14ac:dyDescent="0.2">
      <c r="A75" s="22"/>
      <c r="B75" s="22"/>
      <c r="C75" s="174"/>
      <c r="D75" s="174"/>
      <c r="E75" s="174"/>
      <c r="F75" s="174"/>
      <c r="G75" s="174"/>
      <c r="H75" s="174"/>
      <c r="I75" s="174"/>
      <c r="J75" s="174"/>
      <c r="K75" s="174"/>
      <c r="L75" s="174"/>
      <c r="M75" s="174"/>
      <c r="N75" s="174"/>
      <c r="O75" s="174"/>
      <c r="P75" s="174"/>
      <c r="Q75" s="174"/>
      <c r="R75" s="174"/>
      <c r="S75" s="174"/>
      <c r="T75" s="174"/>
      <c r="U75" s="50"/>
      <c r="V75" s="47"/>
      <c r="W75" s="23"/>
      <c r="X75" s="22"/>
      <c r="Y75" s="22"/>
      <c r="Z75" s="22"/>
      <c r="AA75" s="22"/>
      <c r="AB75" s="176"/>
      <c r="AC75" s="176"/>
      <c r="AD75" s="176"/>
      <c r="AE75" s="176"/>
      <c r="AF75" s="176"/>
      <c r="AG75" s="176"/>
      <c r="AH75" s="176"/>
      <c r="AI75" s="176"/>
      <c r="AJ75" s="176"/>
      <c r="AK75" s="176"/>
      <c r="AL75" s="176"/>
      <c r="AM75" s="176"/>
      <c r="AN75" s="176"/>
      <c r="AO75" s="22"/>
      <c r="AP75" s="1"/>
    </row>
    <row r="76" spans="1:47" ht="15" customHeight="1" x14ac:dyDescent="0.2">
      <c r="A76" s="22"/>
      <c r="B76" s="22"/>
      <c r="C76" s="122" t="s">
        <v>103</v>
      </c>
      <c r="D76" s="122"/>
      <c r="E76" s="122"/>
      <c r="F76" s="122"/>
      <c r="G76" s="122"/>
      <c r="H76" s="122"/>
      <c r="I76" s="122"/>
      <c r="J76" s="122"/>
      <c r="K76" s="122"/>
      <c r="L76" s="122"/>
      <c r="M76" s="122"/>
      <c r="N76" s="122"/>
      <c r="O76" s="122"/>
      <c r="P76" s="122"/>
      <c r="Q76" s="122"/>
      <c r="R76" s="122"/>
      <c r="S76" s="122"/>
      <c r="T76" s="122"/>
      <c r="U76" s="25"/>
      <c r="V76" s="25"/>
      <c r="W76" s="25"/>
      <c r="X76" s="25"/>
      <c r="Y76" s="25"/>
      <c r="Z76" s="25"/>
      <c r="AA76" s="25"/>
      <c r="AB76" s="193" t="s">
        <v>57</v>
      </c>
      <c r="AC76" s="193"/>
      <c r="AD76" s="193"/>
      <c r="AE76" s="193"/>
      <c r="AF76" s="193"/>
      <c r="AG76" s="193"/>
      <c r="AH76" s="193"/>
      <c r="AI76" s="193"/>
      <c r="AJ76" s="193"/>
      <c r="AK76" s="193"/>
      <c r="AL76" s="193"/>
      <c r="AM76" s="193"/>
      <c r="AN76" s="193"/>
      <c r="AO76" s="22"/>
      <c r="AP76" s="1"/>
    </row>
    <row r="77" spans="1:47" ht="14.25" customHeight="1" x14ac:dyDescent="0.2">
      <c r="A77" s="22"/>
      <c r="B77" s="22"/>
      <c r="C77" s="22"/>
      <c r="D77" s="43"/>
      <c r="E77" s="43"/>
      <c r="F77" s="43"/>
      <c r="G77" s="43"/>
      <c r="H77" s="43"/>
      <c r="I77" s="43"/>
      <c r="J77" s="43"/>
      <c r="K77" s="43"/>
      <c r="L77" s="43"/>
      <c r="M77" s="22"/>
      <c r="N77" s="22"/>
      <c r="O77" s="187" t="str">
        <f>IF(ISBLANK($I$16),"",PROPER($I$16)&amp;" "&amp;UPPER(LEFT($I$18,1))&amp;"."&amp;UPPER(LEFT($I$20,1)&amp;". "))</f>
        <v/>
      </c>
      <c r="P77" s="188"/>
      <c r="Q77" s="188"/>
      <c r="R77" s="188"/>
      <c r="S77" s="188"/>
      <c r="T77" s="188"/>
      <c r="U77" s="188"/>
      <c r="V77" s="188"/>
      <c r="W77" s="188"/>
      <c r="X77" s="188"/>
      <c r="Y77" s="188"/>
      <c r="Z77" s="188"/>
      <c r="AA77" s="189"/>
      <c r="AB77" s="158" t="s">
        <v>100</v>
      </c>
      <c r="AC77" s="159"/>
      <c r="AD77" s="159"/>
      <c r="AE77" s="159"/>
      <c r="AF77" s="159"/>
      <c r="AG77" s="159"/>
      <c r="AH77" s="159"/>
      <c r="AI77" s="159"/>
      <c r="AJ77" s="159"/>
      <c r="AK77" s="159"/>
      <c r="AL77" s="159"/>
      <c r="AM77" s="159"/>
      <c r="AN77" s="160"/>
      <c r="AO77" s="22"/>
      <c r="AP77" s="1"/>
    </row>
    <row r="78" spans="1:47" ht="14.25" customHeight="1" x14ac:dyDescent="0.2">
      <c r="A78" s="22"/>
      <c r="B78" s="22"/>
      <c r="C78" s="124"/>
      <c r="D78" s="125"/>
      <c r="E78" s="124"/>
      <c r="F78" s="126"/>
      <c r="G78" s="126"/>
      <c r="H78" s="125"/>
      <c r="I78" s="140">
        <v>2017</v>
      </c>
      <c r="J78" s="140"/>
      <c r="K78" s="47" t="s">
        <v>7</v>
      </c>
      <c r="L78" s="47"/>
      <c r="M78" s="22"/>
      <c r="N78" s="22"/>
      <c r="O78" s="190"/>
      <c r="P78" s="191"/>
      <c r="Q78" s="191"/>
      <c r="R78" s="191"/>
      <c r="S78" s="191"/>
      <c r="T78" s="191"/>
      <c r="U78" s="191"/>
      <c r="V78" s="191"/>
      <c r="W78" s="191"/>
      <c r="X78" s="191"/>
      <c r="Y78" s="191"/>
      <c r="Z78" s="191"/>
      <c r="AA78" s="192"/>
      <c r="AB78" s="161"/>
      <c r="AC78" s="162"/>
      <c r="AD78" s="162"/>
      <c r="AE78" s="162"/>
      <c r="AF78" s="162"/>
      <c r="AG78" s="162"/>
      <c r="AH78" s="162"/>
      <c r="AI78" s="162"/>
      <c r="AJ78" s="162"/>
      <c r="AK78" s="162"/>
      <c r="AL78" s="162"/>
      <c r="AM78" s="162"/>
      <c r="AN78" s="163"/>
      <c r="AO78" s="22"/>
      <c r="AP78" s="1"/>
    </row>
    <row r="79" spans="1:47" ht="16.5" customHeight="1" x14ac:dyDescent="0.2">
      <c r="A79" s="22"/>
      <c r="B79" s="22"/>
      <c r="C79" s="157" t="s">
        <v>47</v>
      </c>
      <c r="D79" s="157"/>
      <c r="E79" s="157"/>
      <c r="F79" s="157"/>
      <c r="G79" s="157"/>
      <c r="H79" s="157"/>
      <c r="I79" s="157"/>
      <c r="J79" s="157"/>
      <c r="K79" s="157"/>
      <c r="L79" s="25"/>
      <c r="M79" s="25"/>
      <c r="N79" s="58"/>
      <c r="O79" s="122" t="s">
        <v>74</v>
      </c>
      <c r="P79" s="122"/>
      <c r="Q79" s="122"/>
      <c r="R79" s="122"/>
      <c r="S79" s="122"/>
      <c r="T79" s="122"/>
      <c r="U79" s="122"/>
      <c r="V79" s="122"/>
      <c r="W79" s="122"/>
      <c r="X79" s="122"/>
      <c r="Y79" s="122"/>
      <c r="Z79" s="122"/>
      <c r="AA79" s="122"/>
      <c r="AB79" s="122"/>
      <c r="AC79" s="122"/>
      <c r="AD79" s="122"/>
      <c r="AE79" s="122"/>
      <c r="AF79" s="122"/>
      <c r="AG79" s="122"/>
      <c r="AH79" s="122"/>
      <c r="AI79" s="122"/>
      <c r="AJ79" s="122"/>
      <c r="AK79" s="122"/>
      <c r="AL79" s="122"/>
      <c r="AM79" s="122"/>
      <c r="AN79" s="122"/>
      <c r="AO79" s="22"/>
      <c r="AP79" s="1"/>
    </row>
    <row r="80" spans="1:47" ht="15" x14ac:dyDescent="0.25">
      <c r="A80" s="37"/>
      <c r="B80" s="4" t="s">
        <v>33</v>
      </c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2"/>
      <c r="AM80" s="22"/>
      <c r="AN80" s="22"/>
      <c r="AO80" s="22"/>
      <c r="AP80" s="1"/>
    </row>
    <row r="81" spans="1:42" ht="15" customHeight="1" x14ac:dyDescent="0.25">
      <c r="A81" s="37"/>
      <c r="B81" s="194" t="s">
        <v>291</v>
      </c>
      <c r="C81" s="194"/>
      <c r="D81" s="194"/>
      <c r="E81" s="194"/>
      <c r="F81" s="194"/>
      <c r="G81" s="194"/>
      <c r="H81" s="194"/>
      <c r="I81" s="194"/>
      <c r="J81" s="194"/>
      <c r="K81" s="175" t="s">
        <v>292</v>
      </c>
      <c r="L81" s="175"/>
      <c r="M81" s="175"/>
      <c r="N81" s="175"/>
      <c r="O81" s="175"/>
      <c r="P81" s="175"/>
      <c r="Q81" s="175"/>
      <c r="R81" s="175"/>
      <c r="S81" s="175"/>
      <c r="T81" s="175"/>
      <c r="U81" s="175"/>
      <c r="V81" s="175"/>
      <c r="W81" s="175"/>
      <c r="X81" s="175"/>
      <c r="Y81" s="175"/>
      <c r="Z81" s="175"/>
      <c r="AA81" s="175"/>
      <c r="AB81" s="175"/>
      <c r="AC81" s="175"/>
      <c r="AD81" s="195" t="s">
        <v>278</v>
      </c>
      <c r="AE81" s="195"/>
      <c r="AF81" s="195"/>
      <c r="AG81" s="195"/>
      <c r="AH81" s="196"/>
      <c r="AI81" s="183" t="s">
        <v>279</v>
      </c>
      <c r="AJ81" s="183"/>
      <c r="AK81" s="183"/>
      <c r="AL81" s="183"/>
      <c r="AM81" s="183" t="s">
        <v>299</v>
      </c>
      <c r="AN81" s="183"/>
      <c r="AO81" s="183"/>
      <c r="AP81" s="1"/>
    </row>
    <row r="82" spans="1:42" ht="15" x14ac:dyDescent="0.25">
      <c r="A82" s="37"/>
      <c r="B82" s="194"/>
      <c r="C82" s="194"/>
      <c r="D82" s="194"/>
      <c r="E82" s="194"/>
      <c r="F82" s="194"/>
      <c r="G82" s="194"/>
      <c r="H82" s="194"/>
      <c r="I82" s="194"/>
      <c r="J82" s="194"/>
      <c r="K82" s="175"/>
      <c r="L82" s="175"/>
      <c r="M82" s="175"/>
      <c r="N82" s="175"/>
      <c r="O82" s="175"/>
      <c r="P82" s="175"/>
      <c r="Q82" s="175"/>
      <c r="R82" s="175"/>
      <c r="S82" s="175"/>
      <c r="T82" s="175"/>
      <c r="U82" s="175"/>
      <c r="V82" s="175"/>
      <c r="W82" s="175"/>
      <c r="X82" s="175"/>
      <c r="Y82" s="175"/>
      <c r="Z82" s="175"/>
      <c r="AA82" s="175"/>
      <c r="AB82" s="175"/>
      <c r="AC82" s="175"/>
      <c r="AD82" s="197"/>
      <c r="AE82" s="197"/>
      <c r="AF82" s="197"/>
      <c r="AG82" s="197"/>
      <c r="AH82" s="198"/>
      <c r="AI82" s="183"/>
      <c r="AJ82" s="183"/>
      <c r="AK82" s="183"/>
      <c r="AL82" s="183"/>
      <c r="AM82" s="183"/>
      <c r="AN82" s="183"/>
      <c r="AO82" s="183"/>
      <c r="AP82" s="1"/>
    </row>
    <row r="83" spans="1:42" ht="15" x14ac:dyDescent="0.25">
      <c r="A83" s="37"/>
      <c r="B83" s="194"/>
      <c r="C83" s="194"/>
      <c r="D83" s="194"/>
      <c r="E83" s="194"/>
      <c r="F83" s="194"/>
      <c r="G83" s="194"/>
      <c r="H83" s="194"/>
      <c r="I83" s="194"/>
      <c r="J83" s="194"/>
      <c r="K83" s="175"/>
      <c r="L83" s="175"/>
      <c r="M83" s="175"/>
      <c r="N83" s="175"/>
      <c r="O83" s="175"/>
      <c r="P83" s="175"/>
      <c r="Q83" s="175"/>
      <c r="R83" s="175"/>
      <c r="S83" s="175"/>
      <c r="T83" s="175"/>
      <c r="U83" s="175"/>
      <c r="V83" s="175"/>
      <c r="W83" s="175"/>
      <c r="X83" s="175"/>
      <c r="Y83" s="175"/>
      <c r="Z83" s="175"/>
      <c r="AA83" s="175"/>
      <c r="AB83" s="175"/>
      <c r="AC83" s="175"/>
      <c r="AD83" s="199"/>
      <c r="AE83" s="199"/>
      <c r="AF83" s="199"/>
      <c r="AG83" s="199"/>
      <c r="AH83" s="200"/>
      <c r="AI83" s="183"/>
      <c r="AJ83" s="183"/>
      <c r="AK83" s="183"/>
      <c r="AL83" s="183"/>
      <c r="AM83" s="183"/>
      <c r="AN83" s="183"/>
      <c r="AO83" s="183"/>
      <c r="AP83" s="1"/>
    </row>
    <row r="84" spans="1:42" ht="36" customHeight="1" x14ac:dyDescent="0.25">
      <c r="A84" s="37"/>
      <c r="B84" s="133" t="str">
        <f t="shared" ref="B84:B98" si="0">IF(K84="","",INDEX($AU$172:$AU$191,MATCH($K84,$AT$172:$AT$191,0),1))</f>
        <v/>
      </c>
      <c r="C84" s="134"/>
      <c r="D84" s="134"/>
      <c r="E84" s="134"/>
      <c r="F84" s="134"/>
      <c r="G84" s="134"/>
      <c r="H84" s="134"/>
      <c r="I84" s="134"/>
      <c r="J84" s="135"/>
      <c r="K84" s="184"/>
      <c r="L84" s="185"/>
      <c r="M84" s="185"/>
      <c r="N84" s="185"/>
      <c r="O84" s="185"/>
      <c r="P84" s="185"/>
      <c r="Q84" s="185"/>
      <c r="R84" s="185"/>
      <c r="S84" s="185"/>
      <c r="T84" s="185"/>
      <c r="U84" s="185"/>
      <c r="V84" s="185"/>
      <c r="W84" s="185"/>
      <c r="X84" s="185"/>
      <c r="Y84" s="185"/>
      <c r="Z84" s="185"/>
      <c r="AA84" s="185"/>
      <c r="AB84" s="185"/>
      <c r="AC84" s="186"/>
      <c r="AD84" s="130"/>
      <c r="AE84" s="131"/>
      <c r="AF84" s="131"/>
      <c r="AG84" s="131"/>
      <c r="AH84" s="132"/>
      <c r="AI84" s="136"/>
      <c r="AJ84" s="136"/>
      <c r="AK84" s="136"/>
      <c r="AL84" s="136"/>
      <c r="AM84" s="127">
        <v>1</v>
      </c>
      <c r="AN84" s="128"/>
      <c r="AO84" s="129"/>
      <c r="AP84" s="1"/>
    </row>
    <row r="85" spans="1:42" ht="36" customHeight="1" x14ac:dyDescent="0.25">
      <c r="A85" s="37"/>
      <c r="B85" s="133" t="str">
        <f t="shared" si="0"/>
        <v/>
      </c>
      <c r="C85" s="134"/>
      <c r="D85" s="134"/>
      <c r="E85" s="134"/>
      <c r="F85" s="134"/>
      <c r="G85" s="134"/>
      <c r="H85" s="134"/>
      <c r="I85" s="134"/>
      <c r="J85" s="135"/>
      <c r="K85" s="184"/>
      <c r="L85" s="185"/>
      <c r="M85" s="185"/>
      <c r="N85" s="185"/>
      <c r="O85" s="185"/>
      <c r="P85" s="185"/>
      <c r="Q85" s="185"/>
      <c r="R85" s="185"/>
      <c r="S85" s="185"/>
      <c r="T85" s="185"/>
      <c r="U85" s="185"/>
      <c r="V85" s="185"/>
      <c r="W85" s="185"/>
      <c r="X85" s="185"/>
      <c r="Y85" s="185"/>
      <c r="Z85" s="185"/>
      <c r="AA85" s="185"/>
      <c r="AB85" s="185"/>
      <c r="AC85" s="186"/>
      <c r="AD85" s="130"/>
      <c r="AE85" s="131"/>
      <c r="AF85" s="131"/>
      <c r="AG85" s="131"/>
      <c r="AH85" s="132"/>
      <c r="AI85" s="136"/>
      <c r="AJ85" s="136"/>
      <c r="AK85" s="136"/>
      <c r="AL85" s="136"/>
      <c r="AM85" s="127">
        <v>2</v>
      </c>
      <c r="AN85" s="128"/>
      <c r="AO85" s="129"/>
      <c r="AP85" s="1"/>
    </row>
    <row r="86" spans="1:42" ht="36" customHeight="1" x14ac:dyDescent="0.25">
      <c r="A86" s="37"/>
      <c r="B86" s="133" t="str">
        <f t="shared" si="0"/>
        <v/>
      </c>
      <c r="C86" s="134"/>
      <c r="D86" s="134"/>
      <c r="E86" s="134"/>
      <c r="F86" s="134"/>
      <c r="G86" s="134"/>
      <c r="H86" s="134"/>
      <c r="I86" s="134"/>
      <c r="J86" s="135"/>
      <c r="K86" s="184"/>
      <c r="L86" s="185"/>
      <c r="M86" s="185"/>
      <c r="N86" s="185"/>
      <c r="O86" s="185"/>
      <c r="P86" s="185"/>
      <c r="Q86" s="185"/>
      <c r="R86" s="185"/>
      <c r="S86" s="185"/>
      <c r="T86" s="185"/>
      <c r="U86" s="185"/>
      <c r="V86" s="185"/>
      <c r="W86" s="185"/>
      <c r="X86" s="185"/>
      <c r="Y86" s="185"/>
      <c r="Z86" s="185"/>
      <c r="AA86" s="185"/>
      <c r="AB86" s="185"/>
      <c r="AC86" s="186"/>
      <c r="AD86" s="130"/>
      <c r="AE86" s="131"/>
      <c r="AF86" s="131"/>
      <c r="AG86" s="131"/>
      <c r="AH86" s="132"/>
      <c r="AI86" s="136"/>
      <c r="AJ86" s="136"/>
      <c r="AK86" s="136"/>
      <c r="AL86" s="136"/>
      <c r="AM86" s="127">
        <v>3</v>
      </c>
      <c r="AN86" s="128"/>
      <c r="AO86" s="129"/>
      <c r="AP86" s="1"/>
    </row>
    <row r="87" spans="1:42" ht="36" customHeight="1" x14ac:dyDescent="0.25">
      <c r="A87" s="37"/>
      <c r="B87" s="133" t="str">
        <f t="shared" si="0"/>
        <v/>
      </c>
      <c r="C87" s="134"/>
      <c r="D87" s="134"/>
      <c r="E87" s="134"/>
      <c r="F87" s="134"/>
      <c r="G87" s="134"/>
      <c r="H87" s="134"/>
      <c r="I87" s="134"/>
      <c r="J87" s="135"/>
      <c r="K87" s="184"/>
      <c r="L87" s="185"/>
      <c r="M87" s="185"/>
      <c r="N87" s="185"/>
      <c r="O87" s="185"/>
      <c r="P87" s="185"/>
      <c r="Q87" s="185"/>
      <c r="R87" s="185"/>
      <c r="S87" s="185"/>
      <c r="T87" s="185"/>
      <c r="U87" s="185"/>
      <c r="V87" s="185"/>
      <c r="W87" s="185"/>
      <c r="X87" s="185"/>
      <c r="Y87" s="185"/>
      <c r="Z87" s="185"/>
      <c r="AA87" s="185"/>
      <c r="AB87" s="185"/>
      <c r="AC87" s="186"/>
      <c r="AD87" s="130"/>
      <c r="AE87" s="131"/>
      <c r="AF87" s="131"/>
      <c r="AG87" s="131"/>
      <c r="AH87" s="132"/>
      <c r="AI87" s="136"/>
      <c r="AJ87" s="136"/>
      <c r="AK87" s="136"/>
      <c r="AL87" s="136"/>
      <c r="AM87" s="127">
        <v>4</v>
      </c>
      <c r="AN87" s="128"/>
      <c r="AO87" s="129"/>
      <c r="AP87" s="1"/>
    </row>
    <row r="88" spans="1:42" ht="36" customHeight="1" x14ac:dyDescent="0.25">
      <c r="A88" s="37"/>
      <c r="B88" s="133" t="str">
        <f t="shared" si="0"/>
        <v/>
      </c>
      <c r="C88" s="134"/>
      <c r="D88" s="134"/>
      <c r="E88" s="134"/>
      <c r="F88" s="134"/>
      <c r="G88" s="134"/>
      <c r="H88" s="134"/>
      <c r="I88" s="134"/>
      <c r="J88" s="135"/>
      <c r="K88" s="184"/>
      <c r="L88" s="185"/>
      <c r="M88" s="185"/>
      <c r="N88" s="185"/>
      <c r="O88" s="185"/>
      <c r="P88" s="185"/>
      <c r="Q88" s="185"/>
      <c r="R88" s="185"/>
      <c r="S88" s="185"/>
      <c r="T88" s="185"/>
      <c r="U88" s="185"/>
      <c r="V88" s="185"/>
      <c r="W88" s="185"/>
      <c r="X88" s="185"/>
      <c r="Y88" s="185"/>
      <c r="Z88" s="185"/>
      <c r="AA88" s="185"/>
      <c r="AB88" s="185"/>
      <c r="AC88" s="186"/>
      <c r="AD88" s="130"/>
      <c r="AE88" s="131"/>
      <c r="AF88" s="131"/>
      <c r="AG88" s="131"/>
      <c r="AH88" s="132"/>
      <c r="AI88" s="136"/>
      <c r="AJ88" s="136"/>
      <c r="AK88" s="136"/>
      <c r="AL88" s="136"/>
      <c r="AM88" s="127">
        <v>5</v>
      </c>
      <c r="AN88" s="128"/>
      <c r="AO88" s="129"/>
      <c r="AP88" s="1"/>
    </row>
    <row r="89" spans="1:42" ht="36" customHeight="1" x14ac:dyDescent="0.25">
      <c r="A89" s="37"/>
      <c r="B89" s="133" t="str">
        <f t="shared" si="0"/>
        <v/>
      </c>
      <c r="C89" s="134"/>
      <c r="D89" s="134"/>
      <c r="E89" s="134"/>
      <c r="F89" s="134"/>
      <c r="G89" s="134"/>
      <c r="H89" s="134"/>
      <c r="I89" s="134"/>
      <c r="J89" s="135"/>
      <c r="K89" s="184"/>
      <c r="L89" s="185"/>
      <c r="M89" s="185"/>
      <c r="N89" s="185"/>
      <c r="O89" s="185"/>
      <c r="P89" s="185"/>
      <c r="Q89" s="185"/>
      <c r="R89" s="185"/>
      <c r="S89" s="185"/>
      <c r="T89" s="185"/>
      <c r="U89" s="185"/>
      <c r="V89" s="185"/>
      <c r="W89" s="185"/>
      <c r="X89" s="185"/>
      <c r="Y89" s="185"/>
      <c r="Z89" s="185"/>
      <c r="AA89" s="185"/>
      <c r="AB89" s="185"/>
      <c r="AC89" s="186"/>
      <c r="AD89" s="130"/>
      <c r="AE89" s="131"/>
      <c r="AF89" s="131"/>
      <c r="AG89" s="131"/>
      <c r="AH89" s="132"/>
      <c r="AI89" s="136"/>
      <c r="AJ89" s="136"/>
      <c r="AK89" s="136"/>
      <c r="AL89" s="136"/>
      <c r="AM89" s="127">
        <v>6</v>
      </c>
      <c r="AN89" s="128"/>
      <c r="AO89" s="129"/>
      <c r="AP89" s="1"/>
    </row>
    <row r="90" spans="1:42" ht="36" customHeight="1" x14ac:dyDescent="0.25">
      <c r="A90" s="37"/>
      <c r="B90" s="133" t="str">
        <f t="shared" si="0"/>
        <v/>
      </c>
      <c r="C90" s="134"/>
      <c r="D90" s="134"/>
      <c r="E90" s="134"/>
      <c r="F90" s="134"/>
      <c r="G90" s="134"/>
      <c r="H90" s="134"/>
      <c r="I90" s="134"/>
      <c r="J90" s="135"/>
      <c r="K90" s="184"/>
      <c r="L90" s="185"/>
      <c r="M90" s="185"/>
      <c r="N90" s="185"/>
      <c r="O90" s="185"/>
      <c r="P90" s="185"/>
      <c r="Q90" s="185"/>
      <c r="R90" s="185"/>
      <c r="S90" s="185"/>
      <c r="T90" s="185"/>
      <c r="U90" s="185"/>
      <c r="V90" s="185"/>
      <c r="W90" s="185"/>
      <c r="X90" s="185"/>
      <c r="Y90" s="185"/>
      <c r="Z90" s="185"/>
      <c r="AA90" s="185"/>
      <c r="AB90" s="185"/>
      <c r="AC90" s="186"/>
      <c r="AD90" s="130"/>
      <c r="AE90" s="131"/>
      <c r="AF90" s="131"/>
      <c r="AG90" s="131"/>
      <c r="AH90" s="132"/>
      <c r="AI90" s="136"/>
      <c r="AJ90" s="136"/>
      <c r="AK90" s="136"/>
      <c r="AL90" s="136"/>
      <c r="AM90" s="127">
        <v>7</v>
      </c>
      <c r="AN90" s="128"/>
      <c r="AO90" s="129"/>
      <c r="AP90" s="1"/>
    </row>
    <row r="91" spans="1:42" ht="36" customHeight="1" x14ac:dyDescent="0.25">
      <c r="A91" s="37"/>
      <c r="B91" s="133" t="str">
        <f t="shared" si="0"/>
        <v/>
      </c>
      <c r="C91" s="134"/>
      <c r="D91" s="134"/>
      <c r="E91" s="134"/>
      <c r="F91" s="134"/>
      <c r="G91" s="134"/>
      <c r="H91" s="134"/>
      <c r="I91" s="134"/>
      <c r="J91" s="135"/>
      <c r="K91" s="184"/>
      <c r="L91" s="185"/>
      <c r="M91" s="185"/>
      <c r="N91" s="185"/>
      <c r="O91" s="185"/>
      <c r="P91" s="185"/>
      <c r="Q91" s="185"/>
      <c r="R91" s="185"/>
      <c r="S91" s="185"/>
      <c r="T91" s="185"/>
      <c r="U91" s="185"/>
      <c r="V91" s="185"/>
      <c r="W91" s="185"/>
      <c r="X91" s="185"/>
      <c r="Y91" s="185"/>
      <c r="Z91" s="185"/>
      <c r="AA91" s="185"/>
      <c r="AB91" s="185"/>
      <c r="AC91" s="186"/>
      <c r="AD91" s="130"/>
      <c r="AE91" s="131"/>
      <c r="AF91" s="131"/>
      <c r="AG91" s="131"/>
      <c r="AH91" s="132"/>
      <c r="AI91" s="136"/>
      <c r="AJ91" s="136"/>
      <c r="AK91" s="136"/>
      <c r="AL91" s="136"/>
      <c r="AM91" s="127">
        <v>8</v>
      </c>
      <c r="AN91" s="128"/>
      <c r="AO91" s="129"/>
      <c r="AP91" s="1"/>
    </row>
    <row r="92" spans="1:42" ht="36" customHeight="1" x14ac:dyDescent="0.25">
      <c r="A92" s="37"/>
      <c r="B92" s="133" t="str">
        <f t="shared" si="0"/>
        <v/>
      </c>
      <c r="C92" s="134"/>
      <c r="D92" s="134"/>
      <c r="E92" s="134"/>
      <c r="F92" s="134"/>
      <c r="G92" s="134"/>
      <c r="H92" s="134"/>
      <c r="I92" s="134"/>
      <c r="J92" s="135"/>
      <c r="K92" s="184"/>
      <c r="L92" s="185"/>
      <c r="M92" s="185"/>
      <c r="N92" s="185"/>
      <c r="O92" s="185"/>
      <c r="P92" s="185"/>
      <c r="Q92" s="185"/>
      <c r="R92" s="185"/>
      <c r="S92" s="185"/>
      <c r="T92" s="185"/>
      <c r="U92" s="185"/>
      <c r="V92" s="185"/>
      <c r="W92" s="185"/>
      <c r="X92" s="185"/>
      <c r="Y92" s="185"/>
      <c r="Z92" s="185"/>
      <c r="AA92" s="185"/>
      <c r="AB92" s="185"/>
      <c r="AC92" s="186"/>
      <c r="AD92" s="130"/>
      <c r="AE92" s="131"/>
      <c r="AF92" s="131"/>
      <c r="AG92" s="131"/>
      <c r="AH92" s="132"/>
      <c r="AI92" s="136"/>
      <c r="AJ92" s="136"/>
      <c r="AK92" s="136"/>
      <c r="AL92" s="136"/>
      <c r="AM92" s="127">
        <v>9</v>
      </c>
      <c r="AN92" s="128"/>
      <c r="AO92" s="129"/>
      <c r="AP92" s="1"/>
    </row>
    <row r="93" spans="1:42" ht="36" customHeight="1" x14ac:dyDescent="0.25">
      <c r="A93" s="37"/>
      <c r="B93" s="133" t="str">
        <f t="shared" si="0"/>
        <v/>
      </c>
      <c r="C93" s="134"/>
      <c r="D93" s="134"/>
      <c r="E93" s="134"/>
      <c r="F93" s="134"/>
      <c r="G93" s="134"/>
      <c r="H93" s="134"/>
      <c r="I93" s="134"/>
      <c r="J93" s="135"/>
      <c r="K93" s="184"/>
      <c r="L93" s="185"/>
      <c r="M93" s="185"/>
      <c r="N93" s="185"/>
      <c r="O93" s="185"/>
      <c r="P93" s="185"/>
      <c r="Q93" s="185"/>
      <c r="R93" s="185"/>
      <c r="S93" s="185"/>
      <c r="T93" s="185"/>
      <c r="U93" s="185"/>
      <c r="V93" s="185"/>
      <c r="W93" s="185"/>
      <c r="X93" s="185"/>
      <c r="Y93" s="185"/>
      <c r="Z93" s="185"/>
      <c r="AA93" s="185"/>
      <c r="AB93" s="185"/>
      <c r="AC93" s="186"/>
      <c r="AD93" s="130"/>
      <c r="AE93" s="131"/>
      <c r="AF93" s="131"/>
      <c r="AG93" s="131"/>
      <c r="AH93" s="132"/>
      <c r="AI93" s="136"/>
      <c r="AJ93" s="136"/>
      <c r="AK93" s="136"/>
      <c r="AL93" s="136"/>
      <c r="AM93" s="127">
        <v>10</v>
      </c>
      <c r="AN93" s="128"/>
      <c r="AO93" s="129"/>
      <c r="AP93" s="1"/>
    </row>
    <row r="94" spans="1:42" ht="36" customHeight="1" x14ac:dyDescent="0.25">
      <c r="A94" s="37"/>
      <c r="B94" s="133" t="str">
        <f t="shared" si="0"/>
        <v/>
      </c>
      <c r="C94" s="134"/>
      <c r="D94" s="134"/>
      <c r="E94" s="134"/>
      <c r="F94" s="134"/>
      <c r="G94" s="134"/>
      <c r="H94" s="134"/>
      <c r="I94" s="134"/>
      <c r="J94" s="135"/>
      <c r="K94" s="184"/>
      <c r="L94" s="185"/>
      <c r="M94" s="185"/>
      <c r="N94" s="185"/>
      <c r="O94" s="185"/>
      <c r="P94" s="185"/>
      <c r="Q94" s="185"/>
      <c r="R94" s="185"/>
      <c r="S94" s="185"/>
      <c r="T94" s="185"/>
      <c r="U94" s="185"/>
      <c r="V94" s="185"/>
      <c r="W94" s="185"/>
      <c r="X94" s="185"/>
      <c r="Y94" s="185"/>
      <c r="Z94" s="185"/>
      <c r="AA94" s="185"/>
      <c r="AB94" s="185"/>
      <c r="AC94" s="186"/>
      <c r="AD94" s="130"/>
      <c r="AE94" s="131"/>
      <c r="AF94" s="131"/>
      <c r="AG94" s="131"/>
      <c r="AH94" s="132"/>
      <c r="AI94" s="136"/>
      <c r="AJ94" s="136"/>
      <c r="AK94" s="136"/>
      <c r="AL94" s="136"/>
      <c r="AM94" s="127">
        <v>11</v>
      </c>
      <c r="AN94" s="128"/>
      <c r="AO94" s="129"/>
      <c r="AP94" s="1"/>
    </row>
    <row r="95" spans="1:42" ht="36" customHeight="1" x14ac:dyDescent="0.25">
      <c r="A95" s="37"/>
      <c r="B95" s="133" t="str">
        <f t="shared" si="0"/>
        <v/>
      </c>
      <c r="C95" s="134"/>
      <c r="D95" s="134"/>
      <c r="E95" s="134"/>
      <c r="F95" s="134"/>
      <c r="G95" s="134"/>
      <c r="H95" s="134"/>
      <c r="I95" s="134"/>
      <c r="J95" s="135"/>
      <c r="K95" s="184"/>
      <c r="L95" s="185"/>
      <c r="M95" s="185"/>
      <c r="N95" s="185"/>
      <c r="O95" s="185"/>
      <c r="P95" s="185"/>
      <c r="Q95" s="185"/>
      <c r="R95" s="185"/>
      <c r="S95" s="185"/>
      <c r="T95" s="185"/>
      <c r="U95" s="185"/>
      <c r="V95" s="185"/>
      <c r="W95" s="185"/>
      <c r="X95" s="185"/>
      <c r="Y95" s="185"/>
      <c r="Z95" s="185"/>
      <c r="AA95" s="185"/>
      <c r="AB95" s="185"/>
      <c r="AC95" s="186"/>
      <c r="AD95" s="130"/>
      <c r="AE95" s="131"/>
      <c r="AF95" s="131"/>
      <c r="AG95" s="131"/>
      <c r="AH95" s="132"/>
      <c r="AI95" s="136"/>
      <c r="AJ95" s="136"/>
      <c r="AK95" s="136"/>
      <c r="AL95" s="136"/>
      <c r="AM95" s="127">
        <v>12</v>
      </c>
      <c r="AN95" s="128"/>
      <c r="AO95" s="129"/>
      <c r="AP95" s="1"/>
    </row>
    <row r="96" spans="1:42" ht="36" customHeight="1" x14ac:dyDescent="0.25">
      <c r="A96" s="37"/>
      <c r="B96" s="133" t="str">
        <f t="shared" si="0"/>
        <v/>
      </c>
      <c r="C96" s="134"/>
      <c r="D96" s="134"/>
      <c r="E96" s="134"/>
      <c r="F96" s="134"/>
      <c r="G96" s="134"/>
      <c r="H96" s="134"/>
      <c r="I96" s="134"/>
      <c r="J96" s="135"/>
      <c r="K96" s="184"/>
      <c r="L96" s="185"/>
      <c r="M96" s="185"/>
      <c r="N96" s="185"/>
      <c r="O96" s="185"/>
      <c r="P96" s="185"/>
      <c r="Q96" s="185"/>
      <c r="R96" s="185"/>
      <c r="S96" s="185"/>
      <c r="T96" s="185"/>
      <c r="U96" s="185"/>
      <c r="V96" s="185"/>
      <c r="W96" s="185"/>
      <c r="X96" s="185"/>
      <c r="Y96" s="185"/>
      <c r="Z96" s="185"/>
      <c r="AA96" s="185"/>
      <c r="AB96" s="185"/>
      <c r="AC96" s="186"/>
      <c r="AD96" s="130"/>
      <c r="AE96" s="131"/>
      <c r="AF96" s="131"/>
      <c r="AG96" s="131"/>
      <c r="AH96" s="132"/>
      <c r="AI96" s="136"/>
      <c r="AJ96" s="136"/>
      <c r="AK96" s="136"/>
      <c r="AL96" s="136"/>
      <c r="AM96" s="127">
        <v>13</v>
      </c>
      <c r="AN96" s="128"/>
      <c r="AO96" s="129"/>
      <c r="AP96" s="1"/>
    </row>
    <row r="97" spans="1:86" ht="36" customHeight="1" x14ac:dyDescent="0.25">
      <c r="A97" s="37"/>
      <c r="B97" s="133" t="str">
        <f t="shared" si="0"/>
        <v/>
      </c>
      <c r="C97" s="134"/>
      <c r="D97" s="134"/>
      <c r="E97" s="134"/>
      <c r="F97" s="134"/>
      <c r="G97" s="134"/>
      <c r="H97" s="134"/>
      <c r="I97" s="134"/>
      <c r="J97" s="135"/>
      <c r="K97" s="184"/>
      <c r="L97" s="185"/>
      <c r="M97" s="185"/>
      <c r="N97" s="185"/>
      <c r="O97" s="185"/>
      <c r="P97" s="185"/>
      <c r="Q97" s="185"/>
      <c r="R97" s="185"/>
      <c r="S97" s="185"/>
      <c r="T97" s="185"/>
      <c r="U97" s="185"/>
      <c r="V97" s="185"/>
      <c r="W97" s="185"/>
      <c r="X97" s="185"/>
      <c r="Y97" s="185"/>
      <c r="Z97" s="185"/>
      <c r="AA97" s="185"/>
      <c r="AB97" s="185"/>
      <c r="AC97" s="186"/>
      <c r="AD97" s="130"/>
      <c r="AE97" s="131"/>
      <c r="AF97" s="131"/>
      <c r="AG97" s="131"/>
      <c r="AH97" s="132"/>
      <c r="AI97" s="136"/>
      <c r="AJ97" s="136"/>
      <c r="AK97" s="136"/>
      <c r="AL97" s="136"/>
      <c r="AM97" s="127">
        <v>14</v>
      </c>
      <c r="AN97" s="128"/>
      <c r="AO97" s="129"/>
      <c r="AP97" s="1"/>
    </row>
    <row r="98" spans="1:86" ht="36" customHeight="1" x14ac:dyDescent="0.25">
      <c r="A98" s="37"/>
      <c r="B98" s="133" t="str">
        <f t="shared" si="0"/>
        <v/>
      </c>
      <c r="C98" s="134"/>
      <c r="D98" s="134"/>
      <c r="E98" s="134"/>
      <c r="F98" s="134"/>
      <c r="G98" s="134"/>
      <c r="H98" s="134"/>
      <c r="I98" s="134"/>
      <c r="J98" s="135"/>
      <c r="K98" s="184"/>
      <c r="L98" s="185"/>
      <c r="M98" s="185"/>
      <c r="N98" s="185"/>
      <c r="O98" s="185"/>
      <c r="P98" s="185"/>
      <c r="Q98" s="185"/>
      <c r="R98" s="185"/>
      <c r="S98" s="185"/>
      <c r="T98" s="185"/>
      <c r="U98" s="185"/>
      <c r="V98" s="185"/>
      <c r="W98" s="185"/>
      <c r="X98" s="185"/>
      <c r="Y98" s="185"/>
      <c r="Z98" s="185"/>
      <c r="AA98" s="185"/>
      <c r="AB98" s="185"/>
      <c r="AC98" s="186"/>
      <c r="AD98" s="130"/>
      <c r="AE98" s="131"/>
      <c r="AF98" s="131"/>
      <c r="AG98" s="131"/>
      <c r="AH98" s="132"/>
      <c r="AI98" s="136"/>
      <c r="AJ98" s="136"/>
      <c r="AK98" s="136"/>
      <c r="AL98" s="136"/>
      <c r="AM98" s="127">
        <v>15</v>
      </c>
      <c r="AN98" s="128"/>
      <c r="AO98" s="129"/>
      <c r="AP98" s="1"/>
      <c r="AT98" s="22"/>
      <c r="AU98" s="22"/>
      <c r="AV98" s="22"/>
      <c r="AW98" s="22"/>
      <c r="AX98" s="22"/>
      <c r="AY98" s="22"/>
      <c r="AZ98" s="22"/>
      <c r="BA98" s="22"/>
      <c r="BB98" s="22"/>
      <c r="BC98" s="22"/>
      <c r="BD98" s="22"/>
      <c r="BE98" s="22"/>
      <c r="BF98" s="22"/>
      <c r="BG98" s="22"/>
      <c r="BH98" s="22"/>
      <c r="BI98" s="22"/>
      <c r="BJ98" s="22"/>
      <c r="BK98" s="22"/>
      <c r="BL98" s="22"/>
      <c r="BM98" s="22"/>
      <c r="BN98" s="22"/>
      <c r="BO98" s="22"/>
      <c r="BP98" s="22"/>
      <c r="BQ98" s="22"/>
      <c r="BR98" s="22"/>
      <c r="BS98" s="22"/>
      <c r="BT98" s="22"/>
      <c r="BU98" s="22"/>
      <c r="BV98" s="22"/>
      <c r="BW98" s="22"/>
      <c r="BX98" s="22"/>
      <c r="BY98" s="22"/>
      <c r="BZ98" s="22"/>
      <c r="CA98" s="22"/>
      <c r="CB98" s="22"/>
      <c r="CC98" s="22"/>
      <c r="CD98" s="22"/>
      <c r="CE98" s="22"/>
      <c r="CF98" s="22"/>
      <c r="CG98" s="22"/>
      <c r="CH98" s="23"/>
    </row>
    <row r="99" spans="1:86" ht="16.5" customHeight="1" x14ac:dyDescent="0.2">
      <c r="B99" s="179" t="s">
        <v>293</v>
      </c>
      <c r="C99" s="179"/>
      <c r="D99" s="179"/>
      <c r="E99" s="179"/>
      <c r="F99" s="179"/>
      <c r="G99" s="179"/>
      <c r="H99" s="179"/>
      <c r="I99" s="179"/>
      <c r="J99" s="179"/>
      <c r="K99" s="179"/>
      <c r="L99" s="179"/>
      <c r="M99" s="179"/>
      <c r="N99" s="179"/>
      <c r="O99" s="179"/>
      <c r="P99" s="179"/>
      <c r="Q99" s="179"/>
      <c r="R99" s="179"/>
      <c r="S99" s="179"/>
      <c r="T99" s="179"/>
      <c r="U99" s="179"/>
      <c r="V99" s="179"/>
      <c r="W99" s="179"/>
      <c r="X99" s="179"/>
      <c r="Y99" s="179"/>
      <c r="Z99" s="179"/>
      <c r="AA99" s="179"/>
      <c r="AB99" s="179"/>
      <c r="AC99" s="179"/>
      <c r="AD99" s="179"/>
      <c r="AE99" s="179"/>
      <c r="AF99" s="179"/>
      <c r="AG99" s="179"/>
      <c r="AH99" s="179"/>
      <c r="AI99" s="179"/>
      <c r="AJ99" s="179"/>
      <c r="AK99" s="179"/>
      <c r="AL99" s="179"/>
      <c r="AM99" s="180"/>
      <c r="AN99" s="180"/>
      <c r="AP99" s="1"/>
      <c r="AT99" s="22"/>
      <c r="AU99" s="22"/>
      <c r="AV99" s="22"/>
      <c r="AW99" s="22"/>
      <c r="AX99" s="22"/>
      <c r="AY99" s="22"/>
      <c r="AZ99" s="22"/>
      <c r="BA99" s="22"/>
      <c r="BB99" s="22"/>
      <c r="BC99" s="22"/>
      <c r="BD99" s="22"/>
      <c r="BE99" s="22"/>
      <c r="BF99" s="22"/>
      <c r="BG99" s="22"/>
      <c r="BH99" s="22"/>
      <c r="BI99" s="22"/>
      <c r="BJ99" s="22"/>
      <c r="BK99" s="22"/>
      <c r="BL99" s="22"/>
      <c r="BM99" s="22"/>
      <c r="BN99" s="22"/>
      <c r="BO99" s="22"/>
      <c r="BP99" s="22"/>
      <c r="BQ99" s="22"/>
      <c r="BR99" s="22"/>
      <c r="BS99" s="22"/>
      <c r="BT99" s="22"/>
      <c r="BU99" s="22"/>
      <c r="BV99" s="22"/>
      <c r="BW99" s="22"/>
      <c r="BX99" s="22"/>
      <c r="BY99" s="22"/>
      <c r="BZ99" s="22"/>
      <c r="CA99" s="22"/>
      <c r="CB99" s="22"/>
      <c r="CC99" s="22"/>
      <c r="CD99" s="22"/>
      <c r="CE99" s="22"/>
      <c r="CF99" s="22"/>
      <c r="CG99" s="22"/>
      <c r="CH99" s="23"/>
    </row>
    <row r="100" spans="1:86" x14ac:dyDescent="0.2">
      <c r="B100" s="181"/>
      <c r="C100" s="181"/>
      <c r="D100" s="181"/>
      <c r="E100" s="181"/>
      <c r="F100" s="181"/>
      <c r="G100" s="181"/>
      <c r="H100" s="181"/>
      <c r="I100" s="181"/>
      <c r="J100" s="181"/>
      <c r="K100" s="181"/>
      <c r="L100" s="181"/>
      <c r="M100" s="181"/>
      <c r="N100" s="181"/>
      <c r="O100" s="181"/>
      <c r="P100" s="181"/>
      <c r="Q100" s="181"/>
      <c r="R100" s="181"/>
      <c r="S100" s="181"/>
      <c r="T100" s="181"/>
      <c r="U100" s="181"/>
      <c r="V100" s="181"/>
      <c r="W100" s="181"/>
      <c r="X100" s="181"/>
      <c r="Y100" s="181"/>
      <c r="Z100" s="181"/>
      <c r="AA100" s="181"/>
      <c r="AB100" s="181"/>
      <c r="AC100" s="181"/>
      <c r="AD100" s="181"/>
      <c r="AE100" s="181"/>
      <c r="AF100" s="181"/>
      <c r="AG100" s="181"/>
      <c r="AH100" s="181"/>
      <c r="AI100" s="181"/>
      <c r="AJ100" s="181"/>
      <c r="AK100" s="181"/>
      <c r="AL100" s="181"/>
      <c r="AM100" s="181"/>
      <c r="AN100" s="181"/>
    </row>
    <row r="101" spans="1:86" x14ac:dyDescent="0.2">
      <c r="B101" s="245"/>
      <c r="C101" s="245"/>
      <c r="D101" s="245"/>
      <c r="E101" s="245"/>
      <c r="F101" s="245"/>
      <c r="G101" s="245"/>
      <c r="H101" s="245"/>
      <c r="I101" s="245"/>
      <c r="J101" s="245"/>
      <c r="K101" s="245"/>
      <c r="L101" s="245"/>
      <c r="M101" s="245"/>
      <c r="N101" s="245"/>
      <c r="O101" s="245"/>
      <c r="P101" s="245"/>
      <c r="Q101" s="245"/>
      <c r="R101" s="245"/>
      <c r="S101" s="245"/>
      <c r="T101" s="245"/>
      <c r="U101" s="245"/>
      <c r="V101" s="245"/>
      <c r="W101" s="245"/>
      <c r="X101" s="245"/>
      <c r="Y101" s="245"/>
      <c r="Z101" s="245"/>
      <c r="AA101" s="245"/>
      <c r="AB101" s="245"/>
      <c r="AC101" s="245"/>
      <c r="AD101" s="245"/>
      <c r="AE101" s="245"/>
      <c r="AF101" s="245"/>
      <c r="AG101" s="245"/>
      <c r="AH101" s="245"/>
      <c r="AI101" s="245"/>
      <c r="AJ101" s="245"/>
      <c r="AK101" s="245"/>
      <c r="AL101" s="245"/>
      <c r="AM101" s="245"/>
      <c r="AN101" s="245"/>
    </row>
    <row r="102" spans="1:86" ht="5.25" customHeight="1" x14ac:dyDescent="0.2">
      <c r="AP102" s="1"/>
    </row>
    <row r="103" spans="1:86" ht="16.5" customHeight="1" x14ac:dyDescent="0.25">
      <c r="A103" s="37" t="s">
        <v>18</v>
      </c>
      <c r="B103" s="22"/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  <c r="AG103" s="22"/>
      <c r="AH103" s="22"/>
      <c r="AI103" s="22"/>
      <c r="AJ103" s="22"/>
      <c r="AK103" s="22"/>
      <c r="AL103" s="22"/>
      <c r="AM103" s="22"/>
      <c r="AP103" s="1"/>
    </row>
    <row r="104" spans="1:86" ht="16.5" customHeight="1" x14ac:dyDescent="0.25">
      <c r="A104" s="37"/>
      <c r="B104" s="74"/>
      <c r="C104" s="60" t="s">
        <v>22</v>
      </c>
      <c r="D104" s="22" t="s">
        <v>273</v>
      </c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T104" s="22"/>
      <c r="U104" s="74"/>
      <c r="V104" s="60" t="s">
        <v>22</v>
      </c>
      <c r="W104" s="22" t="s">
        <v>34</v>
      </c>
      <c r="X104" s="22"/>
      <c r="Y104" s="22"/>
      <c r="Z104" s="22"/>
      <c r="AA104" s="22"/>
      <c r="AB104" s="22"/>
      <c r="AC104" s="22"/>
      <c r="AD104" s="22"/>
      <c r="AE104" s="22"/>
      <c r="AF104" s="22"/>
      <c r="AG104" s="22"/>
      <c r="AH104" s="22"/>
      <c r="AI104" s="22"/>
      <c r="AJ104" s="22"/>
      <c r="AK104" s="22"/>
      <c r="AL104" s="22"/>
      <c r="AM104" s="22"/>
      <c r="AP104" s="1"/>
    </row>
    <row r="105" spans="1:86" ht="16.5" customHeight="1" x14ac:dyDescent="0.25">
      <c r="A105" s="37" t="s">
        <v>70</v>
      </c>
      <c r="B105" s="22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3"/>
      <c r="W105" s="49"/>
      <c r="X105" s="23"/>
      <c r="Y105" s="22"/>
      <c r="Z105" s="22"/>
      <c r="AA105" s="22"/>
      <c r="AB105" s="22"/>
      <c r="AC105" s="22"/>
      <c r="AD105" s="22"/>
      <c r="AE105" s="22"/>
      <c r="AF105" s="22"/>
      <c r="AG105" s="22"/>
      <c r="AH105" s="22"/>
      <c r="AI105" s="22"/>
      <c r="AJ105" s="22"/>
      <c r="AK105" s="22"/>
      <c r="AL105" s="22"/>
      <c r="AM105" s="22"/>
      <c r="AP105" s="1"/>
    </row>
    <row r="106" spans="1:86" ht="16.5" customHeight="1" x14ac:dyDescent="0.2">
      <c r="A106" s="22"/>
      <c r="B106" s="74"/>
      <c r="C106" s="51" t="s">
        <v>35</v>
      </c>
      <c r="D106" s="115"/>
      <c r="E106" s="115"/>
      <c r="F106" s="115"/>
      <c r="G106" s="115"/>
      <c r="H106" s="115"/>
      <c r="I106" s="115"/>
      <c r="J106" s="115"/>
      <c r="K106" s="115"/>
      <c r="L106" s="115"/>
      <c r="M106" s="115"/>
      <c r="N106" s="115"/>
      <c r="O106" s="115"/>
      <c r="P106" s="22"/>
      <c r="Q106" s="22"/>
      <c r="R106" s="23"/>
      <c r="S106" s="22"/>
      <c r="T106" s="22"/>
      <c r="U106" s="23"/>
      <c r="V106" s="22"/>
      <c r="W106" s="22"/>
      <c r="X106" s="74"/>
      <c r="Y106" s="51" t="s">
        <v>36</v>
      </c>
      <c r="Z106" s="22"/>
      <c r="AA106" s="23"/>
      <c r="AB106" s="23"/>
      <c r="AC106" s="23"/>
      <c r="AD106" s="23"/>
      <c r="AE106" s="23"/>
      <c r="AF106" s="23"/>
      <c r="AG106" s="23"/>
      <c r="AH106" s="23"/>
      <c r="AI106" s="23"/>
      <c r="AJ106" s="23"/>
      <c r="AK106" s="23"/>
      <c r="AL106" s="23"/>
      <c r="AM106" s="23"/>
      <c r="AP106" s="1"/>
    </row>
    <row r="107" spans="1:86" ht="7.5" customHeight="1" x14ac:dyDescent="0.2">
      <c r="A107" s="22"/>
      <c r="B107" s="120"/>
      <c r="C107" s="120"/>
      <c r="D107" s="120"/>
      <c r="E107" s="120"/>
      <c r="F107" s="120"/>
      <c r="G107" s="120"/>
      <c r="H107" s="120"/>
      <c r="I107" s="120"/>
      <c r="J107" s="120"/>
      <c r="K107" s="120"/>
      <c r="L107" s="120"/>
      <c r="M107" s="120"/>
      <c r="N107" s="120"/>
      <c r="O107" s="120"/>
      <c r="P107" s="120"/>
      <c r="Q107" s="120"/>
      <c r="R107" s="120"/>
      <c r="S107" s="120"/>
      <c r="T107" s="120"/>
      <c r="U107" s="120"/>
      <c r="V107" s="120"/>
      <c r="W107" s="120"/>
      <c r="X107" s="120"/>
      <c r="Y107" s="120"/>
      <c r="Z107" s="120"/>
      <c r="AA107" s="120"/>
      <c r="AB107" s="23"/>
      <c r="AC107" s="23"/>
      <c r="AD107" s="23"/>
      <c r="AE107" s="23"/>
      <c r="AF107" s="23"/>
      <c r="AG107" s="23"/>
      <c r="AH107" s="23"/>
      <c r="AI107" s="23"/>
      <c r="AJ107" s="23"/>
      <c r="AK107" s="23"/>
      <c r="AL107" s="23"/>
      <c r="AM107" s="23"/>
      <c r="AP107" s="1"/>
    </row>
    <row r="108" spans="1:86" ht="16.5" customHeight="1" x14ac:dyDescent="0.25">
      <c r="A108" s="37" t="s">
        <v>44</v>
      </c>
      <c r="B108" s="22"/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3"/>
      <c r="W108" s="49"/>
      <c r="X108" s="23"/>
      <c r="Y108" s="22"/>
      <c r="Z108" s="22"/>
      <c r="AA108" s="22"/>
      <c r="AB108" s="22"/>
      <c r="AC108" s="22"/>
      <c r="AD108" s="22"/>
      <c r="AE108" s="22"/>
      <c r="AF108" s="22"/>
      <c r="AG108" s="22"/>
      <c r="AH108" s="22"/>
      <c r="AI108" s="22"/>
      <c r="AJ108" s="22"/>
      <c r="AK108" s="22"/>
      <c r="AL108" s="22"/>
      <c r="AM108" s="22"/>
      <c r="AP108" s="1"/>
    </row>
    <row r="109" spans="1:86" ht="16.5" customHeight="1" x14ac:dyDescent="0.2">
      <c r="A109" s="22"/>
      <c r="B109" s="74"/>
      <c r="C109" s="51" t="s">
        <v>40</v>
      </c>
      <c r="D109" s="115"/>
      <c r="E109" s="115"/>
      <c r="F109" s="115"/>
      <c r="G109" s="115"/>
      <c r="H109" s="115"/>
      <c r="I109" s="115"/>
      <c r="J109" s="115"/>
      <c r="K109" s="115"/>
      <c r="L109" s="74"/>
      <c r="M109" s="51" t="s">
        <v>41</v>
      </c>
      <c r="N109" s="22"/>
      <c r="O109" s="22"/>
      <c r="P109" s="22"/>
      <c r="Q109" s="22"/>
      <c r="R109" s="23"/>
      <c r="S109" s="22"/>
      <c r="T109" s="22"/>
      <c r="U109" s="23"/>
      <c r="V109" s="22"/>
      <c r="W109" s="22"/>
      <c r="X109" s="22"/>
      <c r="Y109" s="22"/>
      <c r="Z109" s="22"/>
      <c r="AA109" s="23"/>
      <c r="AB109" s="23"/>
      <c r="AC109" s="23"/>
      <c r="AD109" s="23"/>
      <c r="AE109" s="23"/>
      <c r="AF109" s="23"/>
      <c r="AG109" s="23"/>
      <c r="AH109" s="23"/>
      <c r="AI109" s="23"/>
      <c r="AJ109" s="23"/>
      <c r="AK109" s="23"/>
      <c r="AL109" s="23"/>
      <c r="AM109" s="23"/>
      <c r="AP109" s="1"/>
    </row>
    <row r="110" spans="1:86" ht="16.5" customHeight="1" x14ac:dyDescent="0.25">
      <c r="A110" s="37" t="s">
        <v>300</v>
      </c>
      <c r="B110" s="49"/>
      <c r="C110" s="115"/>
      <c r="D110" s="115"/>
      <c r="E110" s="115"/>
      <c r="F110" s="115"/>
      <c r="G110" s="115"/>
      <c r="H110" s="115"/>
      <c r="I110" s="115"/>
      <c r="J110" s="115"/>
      <c r="K110" s="115"/>
      <c r="L110" s="49"/>
      <c r="M110" s="115"/>
      <c r="N110" s="115"/>
      <c r="O110" s="115"/>
      <c r="AM110" s="115"/>
      <c r="AP110" s="1"/>
    </row>
    <row r="111" spans="1:86" ht="16.5" customHeight="1" x14ac:dyDescent="0.2">
      <c r="A111" s="22"/>
      <c r="B111" s="261"/>
      <c r="C111" s="262"/>
      <c r="D111" s="262"/>
      <c r="E111" s="262"/>
      <c r="F111" s="262"/>
      <c r="G111" s="262"/>
      <c r="H111" s="262"/>
      <c r="I111" s="262"/>
      <c r="J111" s="262"/>
      <c r="K111" s="262"/>
      <c r="L111" s="262"/>
      <c r="M111" s="262"/>
      <c r="N111" s="262"/>
      <c r="O111" s="263"/>
      <c r="P111" s="258"/>
      <c r="Q111" s="259"/>
      <c r="R111" s="259"/>
      <c r="S111" s="259"/>
      <c r="T111" s="259"/>
      <c r="U111" s="259"/>
      <c r="V111" s="259"/>
      <c r="W111" s="259"/>
      <c r="X111" s="259"/>
      <c r="Y111" s="259"/>
      <c r="Z111" s="259"/>
      <c r="AA111" s="259"/>
      <c r="AB111" s="259"/>
      <c r="AC111" s="259"/>
      <c r="AD111" s="259"/>
      <c r="AE111" s="259"/>
      <c r="AF111" s="259"/>
      <c r="AG111" s="259"/>
      <c r="AH111" s="259"/>
      <c r="AI111" s="259"/>
      <c r="AJ111" s="259"/>
      <c r="AK111" s="259"/>
      <c r="AL111" s="260"/>
      <c r="AP111" s="1"/>
    </row>
    <row r="112" spans="1:86" ht="12" customHeight="1" x14ac:dyDescent="0.2">
      <c r="A112" s="22"/>
      <c r="B112" s="123" t="s">
        <v>65</v>
      </c>
      <c r="C112" s="123"/>
      <c r="D112" s="123"/>
      <c r="E112" s="123"/>
      <c r="F112" s="123"/>
      <c r="G112" s="123"/>
      <c r="H112" s="123"/>
      <c r="I112" s="123"/>
      <c r="J112" s="123"/>
      <c r="K112" s="123"/>
      <c r="L112" s="123"/>
      <c r="M112" s="123"/>
      <c r="N112" s="123"/>
      <c r="O112" s="123"/>
      <c r="P112" s="122" t="s">
        <v>66</v>
      </c>
      <c r="Q112" s="122"/>
      <c r="R112" s="122"/>
      <c r="S112" s="122"/>
      <c r="T112" s="122"/>
      <c r="U112" s="122"/>
      <c r="V112" s="122"/>
      <c r="W112" s="122"/>
      <c r="X112" s="122"/>
      <c r="Y112" s="122"/>
      <c r="Z112" s="122"/>
      <c r="AA112" s="122"/>
      <c r="AB112" s="122"/>
      <c r="AC112" s="122"/>
      <c r="AD112" s="122"/>
      <c r="AE112" s="122"/>
      <c r="AF112" s="122"/>
      <c r="AG112" s="122"/>
      <c r="AH112" s="122"/>
      <c r="AI112" s="122"/>
      <c r="AJ112" s="122"/>
      <c r="AK112" s="122"/>
      <c r="AL112" s="122"/>
      <c r="AM112" s="115"/>
      <c r="AP112" s="1"/>
    </row>
    <row r="113" spans="1:42" ht="6.75" customHeight="1" x14ac:dyDescent="0.2"/>
    <row r="114" spans="1:42" ht="24" customHeight="1" x14ac:dyDescent="0.2">
      <c r="B114" s="22"/>
      <c r="C114" s="22"/>
      <c r="D114" s="115"/>
      <c r="E114" s="115"/>
      <c r="F114" s="115"/>
      <c r="G114" s="115"/>
      <c r="H114" s="115"/>
      <c r="I114" s="115"/>
      <c r="J114" s="115"/>
      <c r="K114" s="115"/>
      <c r="L114" s="115"/>
      <c r="M114" s="22"/>
      <c r="N114" s="22"/>
      <c r="O114" s="187" t="str">
        <f>IF(ISBLANK($I$16),"",PROPER($I$16)&amp;" "&amp;UPPER(LEFT($I$18,1))&amp;"."&amp;UPPER(LEFT($I$20,1)&amp;". "))</f>
        <v/>
      </c>
      <c r="P114" s="188"/>
      <c r="Q114" s="188"/>
      <c r="R114" s="188"/>
      <c r="S114" s="188"/>
      <c r="T114" s="188"/>
      <c r="U114" s="188"/>
      <c r="V114" s="188"/>
      <c r="W114" s="188"/>
      <c r="X114" s="188"/>
      <c r="Y114" s="188"/>
      <c r="Z114" s="188"/>
      <c r="AA114" s="189"/>
      <c r="AB114" s="144" t="s">
        <v>100</v>
      </c>
      <c r="AC114" s="145"/>
      <c r="AD114" s="145"/>
      <c r="AE114" s="145"/>
      <c r="AF114" s="145"/>
      <c r="AG114" s="145"/>
      <c r="AH114" s="145"/>
      <c r="AI114" s="145"/>
      <c r="AJ114" s="145"/>
      <c r="AK114" s="145"/>
      <c r="AL114" s="145"/>
      <c r="AM114" s="145"/>
      <c r="AN114" s="146"/>
      <c r="AO114" s="22"/>
    </row>
    <row r="115" spans="1:42" ht="20.25" hidden="1" customHeight="1" x14ac:dyDescent="0.2">
      <c r="B115" s="22"/>
      <c r="C115" s="141"/>
      <c r="D115" s="143"/>
      <c r="E115" s="141"/>
      <c r="F115" s="142"/>
      <c r="G115" s="142"/>
      <c r="H115" s="143"/>
      <c r="I115" s="139">
        <v>2017</v>
      </c>
      <c r="J115" s="140"/>
      <c r="K115" s="47" t="s">
        <v>7</v>
      </c>
      <c r="L115" s="47"/>
      <c r="M115" s="22"/>
      <c r="N115" s="22"/>
      <c r="O115" s="190"/>
      <c r="P115" s="191"/>
      <c r="Q115" s="191"/>
      <c r="R115" s="191"/>
      <c r="S115" s="191"/>
      <c r="T115" s="191"/>
      <c r="U115" s="191"/>
      <c r="V115" s="191"/>
      <c r="W115" s="191"/>
      <c r="X115" s="191"/>
      <c r="Y115" s="191"/>
      <c r="Z115" s="191"/>
      <c r="AA115" s="192"/>
      <c r="AB115" s="147"/>
      <c r="AC115" s="148"/>
      <c r="AD115" s="148"/>
      <c r="AE115" s="148"/>
      <c r="AF115" s="148"/>
      <c r="AG115" s="148"/>
      <c r="AH115" s="148"/>
      <c r="AI115" s="148"/>
      <c r="AJ115" s="148"/>
      <c r="AK115" s="148"/>
      <c r="AL115" s="148"/>
      <c r="AM115" s="148"/>
      <c r="AN115" s="149"/>
      <c r="AO115" s="22"/>
    </row>
    <row r="116" spans="1:42" ht="15.75" customHeight="1" x14ac:dyDescent="0.2">
      <c r="B116" s="22"/>
      <c r="C116" s="124"/>
      <c r="D116" s="125"/>
      <c r="E116" s="124"/>
      <c r="F116" s="126"/>
      <c r="G116" s="126"/>
      <c r="H116" s="125"/>
      <c r="I116" s="139">
        <v>2017</v>
      </c>
      <c r="J116" s="140"/>
      <c r="K116" s="47" t="s">
        <v>7</v>
      </c>
      <c r="L116" s="25"/>
      <c r="M116" s="25"/>
      <c r="N116" s="58"/>
      <c r="O116" s="122" t="s">
        <v>74</v>
      </c>
      <c r="P116" s="122"/>
      <c r="Q116" s="122"/>
      <c r="R116" s="122"/>
      <c r="S116" s="122"/>
      <c r="T116" s="122"/>
      <c r="U116" s="122"/>
      <c r="V116" s="122"/>
      <c r="W116" s="122"/>
      <c r="X116" s="122"/>
      <c r="Y116" s="122"/>
      <c r="Z116" s="122"/>
      <c r="AA116" s="122"/>
      <c r="AB116" s="122"/>
      <c r="AC116" s="122"/>
      <c r="AD116" s="122"/>
      <c r="AE116" s="122"/>
      <c r="AF116" s="122"/>
      <c r="AG116" s="122"/>
      <c r="AH116" s="122"/>
      <c r="AI116" s="122"/>
      <c r="AJ116" s="122"/>
      <c r="AK116" s="122"/>
      <c r="AL116" s="122"/>
      <c r="AM116" s="122"/>
      <c r="AN116" s="122"/>
      <c r="AO116" s="22"/>
    </row>
    <row r="117" spans="1:42" ht="9" customHeight="1" x14ac:dyDescent="0.2">
      <c r="B117" s="22"/>
      <c r="C117" s="157" t="s">
        <v>47</v>
      </c>
      <c r="D117" s="157"/>
      <c r="E117" s="157"/>
      <c r="F117" s="157"/>
      <c r="G117" s="157"/>
      <c r="H117" s="157"/>
      <c r="I117" s="157"/>
      <c r="J117" s="157"/>
      <c r="K117" s="157"/>
      <c r="L117" s="25"/>
      <c r="M117" s="25"/>
      <c r="N117" s="58"/>
      <c r="O117" s="114"/>
      <c r="P117" s="114"/>
      <c r="Q117" s="114"/>
      <c r="R117" s="114"/>
      <c r="S117" s="114"/>
      <c r="T117" s="114"/>
      <c r="U117" s="114"/>
      <c r="V117" s="114"/>
      <c r="W117" s="114"/>
      <c r="X117" s="114"/>
      <c r="Y117" s="114"/>
      <c r="Z117" s="114"/>
      <c r="AA117" s="114"/>
      <c r="AB117" s="114"/>
      <c r="AC117" s="114"/>
      <c r="AD117" s="114"/>
      <c r="AE117" s="114"/>
      <c r="AF117" s="114"/>
      <c r="AG117" s="114"/>
      <c r="AH117" s="114"/>
      <c r="AI117" s="114"/>
      <c r="AJ117" s="114"/>
      <c r="AK117" s="114"/>
      <c r="AL117" s="114"/>
      <c r="AM117" s="114"/>
      <c r="AN117" s="114"/>
      <c r="AO117" s="22"/>
    </row>
    <row r="118" spans="1:42" ht="11.25" customHeight="1" x14ac:dyDescent="0.2">
      <c r="B118" s="22"/>
      <c r="C118" s="114"/>
      <c r="D118" s="114"/>
      <c r="E118" s="114"/>
      <c r="F118" s="114"/>
      <c r="G118" s="114"/>
      <c r="H118" s="114"/>
      <c r="I118" s="114"/>
      <c r="J118" s="114"/>
      <c r="K118" s="114"/>
      <c r="L118" s="25"/>
      <c r="M118" s="25"/>
      <c r="N118" s="58"/>
      <c r="O118" s="114"/>
      <c r="P118" s="114"/>
      <c r="Q118" s="114"/>
      <c r="R118" s="114"/>
      <c r="S118" s="114"/>
      <c r="T118" s="114"/>
      <c r="U118" s="114"/>
      <c r="V118" s="114"/>
      <c r="W118" s="114"/>
      <c r="X118" s="114"/>
      <c r="Y118" s="114"/>
      <c r="Z118" s="114"/>
      <c r="AA118" s="114"/>
      <c r="AB118" s="114"/>
      <c r="AC118" s="114"/>
      <c r="AD118" s="114"/>
      <c r="AE118" s="114"/>
      <c r="AF118" s="114"/>
      <c r="AG118" s="114"/>
      <c r="AH118" s="114"/>
      <c r="AI118" s="114"/>
      <c r="AJ118" s="114"/>
      <c r="AK118" s="114"/>
      <c r="AL118" s="114"/>
      <c r="AM118" s="114"/>
      <c r="AN118" s="114"/>
      <c r="AO118" s="22"/>
    </row>
    <row r="119" spans="1:42" ht="11.25" customHeight="1" x14ac:dyDescent="0.2">
      <c r="B119" s="22"/>
      <c r="C119" s="111"/>
      <c r="D119" s="111"/>
      <c r="E119" s="111"/>
      <c r="F119" s="111"/>
      <c r="G119" s="111"/>
      <c r="H119" s="111"/>
      <c r="I119" s="111"/>
      <c r="J119" s="111"/>
      <c r="K119" s="111"/>
      <c r="L119" s="25"/>
      <c r="M119" s="25"/>
      <c r="N119" s="58"/>
      <c r="O119" s="111"/>
      <c r="P119" s="111"/>
      <c r="Q119" s="111"/>
      <c r="R119" s="111"/>
      <c r="S119" s="111"/>
      <c r="T119" s="111"/>
      <c r="U119" s="111"/>
      <c r="V119" s="111"/>
      <c r="W119" s="111"/>
      <c r="X119" s="111"/>
      <c r="Y119" s="111"/>
      <c r="Z119" s="111"/>
      <c r="AA119" s="111"/>
      <c r="AB119" s="111"/>
      <c r="AC119" s="111"/>
      <c r="AD119" s="111"/>
      <c r="AE119" s="111"/>
      <c r="AF119" s="111"/>
      <c r="AG119" s="111"/>
      <c r="AH119" s="111"/>
      <c r="AI119" s="111"/>
      <c r="AJ119" s="111"/>
      <c r="AK119" s="111"/>
      <c r="AL119" s="111"/>
      <c r="AM119" s="111"/>
      <c r="AN119" s="111"/>
      <c r="AO119" s="22"/>
    </row>
    <row r="120" spans="1:42" ht="21.75" customHeight="1" x14ac:dyDescent="0.2">
      <c r="B120" s="116" t="s">
        <v>277</v>
      </c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  <c r="AO120" s="22"/>
    </row>
    <row r="121" spans="1:42" ht="15.75" customHeight="1" x14ac:dyDescent="0.2">
      <c r="B121" s="22"/>
      <c r="C121" s="74"/>
      <c r="D121" s="59" t="s">
        <v>22</v>
      </c>
      <c r="E121" s="156" t="s">
        <v>62</v>
      </c>
      <c r="F121" s="156"/>
      <c r="G121" s="156"/>
      <c r="H121" s="156"/>
      <c r="I121" s="156"/>
      <c r="J121" s="156"/>
      <c r="K121" s="156"/>
      <c r="L121" s="156"/>
      <c r="M121" s="156"/>
      <c r="N121" s="156"/>
      <c r="O121" s="156"/>
      <c r="P121" s="156"/>
      <c r="Q121" s="156"/>
      <c r="R121" s="156"/>
      <c r="S121" s="156"/>
      <c r="T121" s="156"/>
      <c r="U121" s="156"/>
      <c r="V121" s="156"/>
      <c r="W121" s="156"/>
      <c r="X121" s="156"/>
      <c r="Y121" s="156"/>
      <c r="Z121" s="156"/>
      <c r="AA121" s="156"/>
      <c r="AB121" s="156"/>
      <c r="AC121" s="156"/>
      <c r="AD121" s="156"/>
      <c r="AE121" s="156"/>
      <c r="AF121" s="156"/>
      <c r="AG121" s="156"/>
      <c r="AH121" s="156"/>
      <c r="AI121" s="156"/>
      <c r="AJ121" s="156"/>
      <c r="AK121" s="156"/>
      <c r="AL121" s="156"/>
      <c r="AM121" s="156"/>
      <c r="AN121" s="156"/>
      <c r="AO121" s="22"/>
    </row>
    <row r="122" spans="1:42" ht="18.75" customHeight="1" x14ac:dyDescent="0.2">
      <c r="B122" s="22"/>
      <c r="C122" s="27"/>
      <c r="D122" s="27"/>
      <c r="E122" s="156"/>
      <c r="F122" s="156"/>
      <c r="G122" s="156"/>
      <c r="H122" s="156"/>
      <c r="I122" s="156"/>
      <c r="J122" s="156"/>
      <c r="K122" s="156"/>
      <c r="L122" s="156"/>
      <c r="M122" s="156"/>
      <c r="N122" s="156"/>
      <c r="O122" s="156"/>
      <c r="P122" s="156"/>
      <c r="Q122" s="156"/>
      <c r="R122" s="156"/>
      <c r="S122" s="156"/>
      <c r="T122" s="156"/>
      <c r="U122" s="156"/>
      <c r="V122" s="156"/>
      <c r="W122" s="156"/>
      <c r="X122" s="156"/>
      <c r="Y122" s="156"/>
      <c r="Z122" s="156"/>
      <c r="AA122" s="156"/>
      <c r="AB122" s="156"/>
      <c r="AC122" s="156"/>
      <c r="AD122" s="156"/>
      <c r="AE122" s="156"/>
      <c r="AF122" s="156"/>
      <c r="AG122" s="156"/>
      <c r="AH122" s="156"/>
      <c r="AI122" s="156"/>
      <c r="AJ122" s="156"/>
      <c r="AK122" s="156"/>
      <c r="AL122" s="156"/>
      <c r="AM122" s="156"/>
      <c r="AN122" s="156"/>
      <c r="AO122" s="22"/>
    </row>
    <row r="123" spans="1:42" ht="24" customHeight="1" x14ac:dyDescent="0.2">
      <c r="A123" s="22"/>
      <c r="B123" s="22"/>
      <c r="C123" s="137" t="s">
        <v>63</v>
      </c>
      <c r="D123" s="137"/>
      <c r="E123" s="137"/>
      <c r="F123" s="137"/>
      <c r="G123" s="137"/>
      <c r="H123" s="137"/>
      <c r="I123" s="137"/>
      <c r="J123" s="137"/>
      <c r="K123" s="137"/>
      <c r="L123" s="137"/>
      <c r="M123" s="137"/>
      <c r="N123" s="138"/>
      <c r="O123" s="150"/>
      <c r="P123" s="151"/>
      <c r="Q123" s="151"/>
      <c r="R123" s="151"/>
      <c r="S123" s="151"/>
      <c r="T123" s="151"/>
      <c r="U123" s="151"/>
      <c r="V123" s="151"/>
      <c r="W123" s="151"/>
      <c r="X123" s="151"/>
      <c r="Y123" s="151"/>
      <c r="Z123" s="151"/>
      <c r="AA123" s="151"/>
      <c r="AB123" s="151"/>
      <c r="AC123" s="151"/>
      <c r="AD123" s="151"/>
      <c r="AE123" s="151"/>
      <c r="AF123" s="151"/>
      <c r="AG123" s="151"/>
      <c r="AH123" s="151"/>
      <c r="AI123" s="151"/>
      <c r="AJ123" s="151"/>
      <c r="AK123" s="151"/>
      <c r="AL123" s="151"/>
      <c r="AM123" s="151"/>
      <c r="AN123" s="152"/>
      <c r="AO123" s="22"/>
    </row>
    <row r="124" spans="1:42" ht="24" customHeight="1" x14ac:dyDescent="0.2">
      <c r="A124" s="22"/>
      <c r="B124" s="22"/>
      <c r="C124" s="137"/>
      <c r="D124" s="137"/>
      <c r="E124" s="137"/>
      <c r="F124" s="137"/>
      <c r="G124" s="137"/>
      <c r="H124" s="137"/>
      <c r="I124" s="137"/>
      <c r="J124" s="137"/>
      <c r="K124" s="137"/>
      <c r="L124" s="137"/>
      <c r="M124" s="137"/>
      <c r="N124" s="138"/>
      <c r="O124" s="153"/>
      <c r="P124" s="154"/>
      <c r="Q124" s="154"/>
      <c r="R124" s="154"/>
      <c r="S124" s="154"/>
      <c r="T124" s="154"/>
      <c r="U124" s="154"/>
      <c r="V124" s="154"/>
      <c r="W124" s="154"/>
      <c r="X124" s="154"/>
      <c r="Y124" s="154"/>
      <c r="Z124" s="154"/>
      <c r="AA124" s="154"/>
      <c r="AB124" s="154"/>
      <c r="AC124" s="154"/>
      <c r="AD124" s="154"/>
      <c r="AE124" s="154"/>
      <c r="AF124" s="154"/>
      <c r="AG124" s="154"/>
      <c r="AH124" s="154"/>
      <c r="AI124" s="154"/>
      <c r="AJ124" s="154"/>
      <c r="AK124" s="154"/>
      <c r="AL124" s="154"/>
      <c r="AM124" s="154"/>
      <c r="AN124" s="155"/>
      <c r="AO124" s="22"/>
    </row>
    <row r="125" spans="1:42" ht="16.5" customHeight="1" x14ac:dyDescent="0.2">
      <c r="A125" s="22"/>
      <c r="B125" s="22"/>
      <c r="C125" s="113"/>
      <c r="D125" s="113"/>
      <c r="E125" s="113"/>
      <c r="F125" s="113"/>
      <c r="G125" s="113"/>
      <c r="H125" s="113"/>
      <c r="I125" s="113"/>
      <c r="J125" s="113"/>
      <c r="K125" s="113"/>
      <c r="L125" s="113"/>
      <c r="M125" s="113"/>
      <c r="N125" s="113"/>
      <c r="O125" s="112"/>
      <c r="P125" s="112"/>
      <c r="Q125" s="112"/>
      <c r="R125" s="112"/>
      <c r="S125" s="112"/>
      <c r="T125" s="112"/>
      <c r="U125" s="112"/>
      <c r="V125" s="112"/>
      <c r="W125" s="112"/>
      <c r="X125" s="112"/>
      <c r="Y125" s="112"/>
      <c r="Z125" s="112"/>
      <c r="AA125" s="112"/>
      <c r="AB125" s="112"/>
      <c r="AC125" s="112"/>
      <c r="AD125" s="112"/>
      <c r="AE125" s="112"/>
      <c r="AF125" s="112"/>
      <c r="AG125" s="112"/>
      <c r="AH125" s="112"/>
      <c r="AI125" s="112"/>
      <c r="AJ125" s="112"/>
      <c r="AK125" s="112"/>
      <c r="AL125" s="112"/>
      <c r="AM125" s="112"/>
      <c r="AN125" s="112"/>
      <c r="AO125" s="22"/>
      <c r="AP125" s="1"/>
    </row>
    <row r="126" spans="1:42" ht="52.5" customHeight="1" x14ac:dyDescent="0.2">
      <c r="A126" s="22"/>
      <c r="B126" s="22"/>
      <c r="C126" s="169" t="s">
        <v>274</v>
      </c>
      <c r="D126" s="169"/>
      <c r="E126" s="169"/>
      <c r="F126" s="169"/>
      <c r="G126" s="169"/>
      <c r="H126" s="169"/>
      <c r="I126" s="169"/>
      <c r="J126" s="169"/>
      <c r="K126" s="169"/>
      <c r="L126" s="169"/>
      <c r="M126" s="169"/>
      <c r="N126" s="170"/>
      <c r="O126" s="171"/>
      <c r="P126" s="172"/>
      <c r="Q126" s="172"/>
      <c r="R126" s="172"/>
      <c r="S126" s="172"/>
      <c r="T126" s="172"/>
      <c r="U126" s="172"/>
      <c r="V126" s="172"/>
      <c r="W126" s="172"/>
      <c r="X126" s="172"/>
      <c r="Y126" s="172"/>
      <c r="Z126" s="172"/>
      <c r="AA126" s="172"/>
      <c r="AB126" s="172"/>
      <c r="AC126" s="172"/>
      <c r="AD126" s="172"/>
      <c r="AE126" s="172"/>
      <c r="AF126" s="172"/>
      <c r="AG126" s="172"/>
      <c r="AH126" s="172"/>
      <c r="AI126" s="172"/>
      <c r="AJ126" s="172"/>
      <c r="AK126" s="172"/>
      <c r="AL126" s="172"/>
      <c r="AM126" s="172"/>
      <c r="AN126" s="173"/>
      <c r="AO126" s="22"/>
      <c r="AP126" s="1"/>
    </row>
    <row r="127" spans="1:42" ht="15.75" customHeight="1" x14ac:dyDescent="0.2">
      <c r="C127" s="74"/>
      <c r="D127" s="59" t="s">
        <v>22</v>
      </c>
      <c r="E127" s="137" t="s">
        <v>275</v>
      </c>
      <c r="F127" s="137"/>
      <c r="G127" s="137"/>
      <c r="H127" s="137"/>
      <c r="I127" s="137"/>
      <c r="J127" s="137"/>
      <c r="K127" s="137"/>
      <c r="L127" s="137"/>
      <c r="M127" s="137"/>
      <c r="N127" s="137"/>
      <c r="O127" s="137"/>
      <c r="P127" s="137"/>
      <c r="Q127" s="137"/>
      <c r="R127" s="137"/>
      <c r="S127" s="137"/>
      <c r="T127" s="137"/>
      <c r="U127" s="137"/>
      <c r="V127" s="137"/>
      <c r="W127" s="137"/>
      <c r="X127" s="137"/>
      <c r="Y127" s="137"/>
      <c r="Z127" s="137"/>
      <c r="AA127" s="137"/>
      <c r="AB127" s="137"/>
      <c r="AC127" s="137"/>
      <c r="AD127" s="137"/>
      <c r="AE127" s="137"/>
      <c r="AF127" s="137"/>
      <c r="AG127" s="137"/>
      <c r="AH127" s="137"/>
      <c r="AI127" s="137"/>
      <c r="AJ127" s="137"/>
      <c r="AK127" s="137"/>
      <c r="AL127" s="137"/>
      <c r="AM127" s="137"/>
      <c r="AN127" s="137"/>
      <c r="AO127" s="22"/>
      <c r="AP127" s="1"/>
    </row>
    <row r="128" spans="1:42" ht="11.25" customHeight="1" x14ac:dyDescent="0.2">
      <c r="C128" s="137" t="s">
        <v>276</v>
      </c>
      <c r="D128" s="137"/>
      <c r="E128" s="137"/>
      <c r="F128" s="137"/>
      <c r="G128" s="137"/>
      <c r="H128" s="137"/>
      <c r="I128" s="137"/>
      <c r="J128" s="137"/>
      <c r="K128" s="137"/>
      <c r="L128" s="137"/>
      <c r="M128" s="137"/>
      <c r="N128" s="138"/>
      <c r="O128" s="150"/>
      <c r="P128" s="151"/>
      <c r="Q128" s="151"/>
      <c r="R128" s="151"/>
      <c r="S128" s="151"/>
      <c r="T128" s="151"/>
      <c r="U128" s="151"/>
      <c r="V128" s="151"/>
      <c r="W128" s="151"/>
      <c r="X128" s="151"/>
      <c r="Y128" s="151"/>
      <c r="Z128" s="151"/>
      <c r="AA128" s="151"/>
      <c r="AB128" s="151"/>
      <c r="AC128" s="151"/>
      <c r="AD128" s="151"/>
      <c r="AE128" s="151"/>
      <c r="AF128" s="151"/>
      <c r="AG128" s="151"/>
      <c r="AH128" s="151"/>
      <c r="AI128" s="151"/>
      <c r="AJ128" s="151"/>
      <c r="AK128" s="151"/>
      <c r="AL128" s="151"/>
      <c r="AM128" s="151"/>
      <c r="AN128" s="152"/>
      <c r="AO128" s="22"/>
      <c r="AP128" s="1"/>
    </row>
    <row r="129" spans="1:47" ht="15.75" customHeight="1" x14ac:dyDescent="0.2">
      <c r="C129" s="137"/>
      <c r="D129" s="137"/>
      <c r="E129" s="137"/>
      <c r="F129" s="137"/>
      <c r="G129" s="137"/>
      <c r="H129" s="137"/>
      <c r="I129" s="137"/>
      <c r="J129" s="137"/>
      <c r="K129" s="137"/>
      <c r="L129" s="137"/>
      <c r="M129" s="137"/>
      <c r="N129" s="138"/>
      <c r="O129" s="166"/>
      <c r="P129" s="167"/>
      <c r="Q129" s="167"/>
      <c r="R129" s="167"/>
      <c r="S129" s="167"/>
      <c r="T129" s="167"/>
      <c r="U129" s="167"/>
      <c r="V129" s="167"/>
      <c r="W129" s="167"/>
      <c r="X129" s="167"/>
      <c r="Y129" s="167"/>
      <c r="Z129" s="167"/>
      <c r="AA129" s="167"/>
      <c r="AB129" s="167"/>
      <c r="AC129" s="167"/>
      <c r="AD129" s="167"/>
      <c r="AE129" s="167"/>
      <c r="AF129" s="167"/>
      <c r="AG129" s="167"/>
      <c r="AH129" s="167"/>
      <c r="AI129" s="167"/>
      <c r="AJ129" s="167"/>
      <c r="AK129" s="167"/>
      <c r="AL129" s="167"/>
      <c r="AM129" s="167"/>
      <c r="AN129" s="168"/>
      <c r="AO129" s="22"/>
      <c r="AP129" s="1"/>
    </row>
    <row r="130" spans="1:47" ht="15.75" customHeight="1" x14ac:dyDescent="0.2">
      <c r="C130" s="137"/>
      <c r="D130" s="137"/>
      <c r="E130" s="137"/>
      <c r="F130" s="137"/>
      <c r="G130" s="137"/>
      <c r="H130" s="137"/>
      <c r="I130" s="137"/>
      <c r="J130" s="137"/>
      <c r="K130" s="137"/>
      <c r="L130" s="137"/>
      <c r="M130" s="137"/>
      <c r="N130" s="138"/>
      <c r="O130" s="153"/>
      <c r="P130" s="154"/>
      <c r="Q130" s="154"/>
      <c r="R130" s="154"/>
      <c r="S130" s="154"/>
      <c r="T130" s="154"/>
      <c r="U130" s="154"/>
      <c r="V130" s="154"/>
      <c r="W130" s="154"/>
      <c r="X130" s="154"/>
      <c r="Y130" s="154"/>
      <c r="Z130" s="154"/>
      <c r="AA130" s="154"/>
      <c r="AB130" s="154"/>
      <c r="AC130" s="154"/>
      <c r="AD130" s="154"/>
      <c r="AE130" s="154"/>
      <c r="AF130" s="154"/>
      <c r="AG130" s="154"/>
      <c r="AH130" s="154"/>
      <c r="AI130" s="154"/>
      <c r="AJ130" s="154"/>
      <c r="AK130" s="154"/>
      <c r="AL130" s="154"/>
      <c r="AM130" s="154"/>
      <c r="AN130" s="155"/>
      <c r="AO130" s="22"/>
      <c r="AP130" s="1"/>
    </row>
    <row r="131" spans="1:47" ht="9.75" customHeight="1" x14ac:dyDescent="0.2">
      <c r="C131" s="121"/>
      <c r="D131" s="121"/>
      <c r="E131" s="121"/>
      <c r="F131" s="121"/>
      <c r="G131" s="121"/>
      <c r="H131" s="121"/>
      <c r="I131" s="121"/>
      <c r="J131" s="121"/>
      <c r="K131" s="121"/>
      <c r="L131" s="121"/>
      <c r="M131" s="121"/>
      <c r="N131" s="121"/>
      <c r="O131" s="121"/>
      <c r="P131" s="121"/>
      <c r="Q131" s="121"/>
      <c r="R131" s="121"/>
      <c r="S131" s="121"/>
      <c r="T131" s="121"/>
      <c r="U131" s="121"/>
      <c r="V131" s="121"/>
      <c r="W131" s="121"/>
      <c r="X131" s="121"/>
      <c r="Y131" s="121"/>
      <c r="Z131" s="121"/>
      <c r="AA131" s="121"/>
      <c r="AB131" s="121"/>
      <c r="AC131" s="121"/>
      <c r="AD131" s="121"/>
      <c r="AE131" s="121"/>
      <c r="AF131" s="121"/>
      <c r="AG131" s="121"/>
      <c r="AH131" s="121"/>
      <c r="AI131" s="121"/>
      <c r="AJ131" s="121"/>
      <c r="AK131" s="121"/>
      <c r="AL131" s="121"/>
      <c r="AM131" s="121"/>
      <c r="AN131" s="121"/>
      <c r="AO131" s="22"/>
      <c r="AP131" s="1"/>
    </row>
    <row r="132" spans="1:47" ht="8.25" customHeight="1" x14ac:dyDescent="0.2">
      <c r="A132" s="22"/>
      <c r="B132" s="22"/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22"/>
      <c r="AH132" s="22"/>
      <c r="AI132" s="22"/>
      <c r="AJ132" s="22"/>
      <c r="AK132" s="22"/>
      <c r="AL132" s="22"/>
      <c r="AM132" s="22"/>
      <c r="AN132" s="43"/>
      <c r="AO132" s="22"/>
      <c r="AP132" s="1"/>
    </row>
    <row r="133" spans="1:47" ht="15" x14ac:dyDescent="0.25">
      <c r="A133" s="31"/>
      <c r="B133" s="182" t="s">
        <v>72</v>
      </c>
      <c r="C133" s="182"/>
      <c r="D133" s="182"/>
      <c r="E133" s="182"/>
      <c r="F133" s="182"/>
      <c r="G133" s="182"/>
      <c r="H133" s="182"/>
      <c r="I133" s="182"/>
      <c r="J133" s="182"/>
      <c r="K133" s="182"/>
      <c r="L133" s="182"/>
      <c r="M133" s="182"/>
      <c r="N133" s="182"/>
      <c r="O133" s="182"/>
      <c r="P133" s="182"/>
      <c r="Q133" s="182"/>
      <c r="R133" s="182"/>
      <c r="S133" s="182"/>
      <c r="T133" s="182"/>
      <c r="U133" s="182"/>
      <c r="V133" s="182"/>
      <c r="W133" s="182"/>
      <c r="X133" s="182"/>
      <c r="Y133" s="182"/>
      <c r="Z133" s="22"/>
      <c r="AA133" s="22"/>
      <c r="AB133" s="22"/>
      <c r="AC133" s="22"/>
      <c r="AD133" s="22"/>
      <c r="AE133" s="22"/>
      <c r="AF133" s="22"/>
      <c r="AG133" s="22"/>
      <c r="AH133" s="22"/>
      <c r="AI133" s="22"/>
      <c r="AJ133" s="22"/>
      <c r="AK133" s="22"/>
      <c r="AL133" s="22"/>
      <c r="AM133" s="22"/>
      <c r="AN133" s="22"/>
      <c r="AO133" s="22"/>
      <c r="AP133" s="1"/>
    </row>
    <row r="134" spans="1:47" ht="6" customHeight="1" x14ac:dyDescent="0.2">
      <c r="A134" s="22"/>
      <c r="B134" s="22"/>
      <c r="C134" s="22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  <c r="AF134" s="22"/>
      <c r="AG134" s="22"/>
      <c r="AH134" s="22"/>
      <c r="AI134" s="22"/>
      <c r="AJ134" s="22"/>
      <c r="AK134" s="22"/>
      <c r="AL134" s="22"/>
      <c r="AM134" s="22"/>
      <c r="AN134" s="22"/>
      <c r="AO134" s="22"/>
      <c r="AP134" s="1"/>
    </row>
    <row r="135" spans="1:47" s="5" customFormat="1" ht="14.25" customHeight="1" x14ac:dyDescent="0.25">
      <c r="A135" s="63"/>
      <c r="B135" s="63" t="s">
        <v>43</v>
      </c>
      <c r="C135" s="164" t="s">
        <v>207</v>
      </c>
      <c r="D135" s="164"/>
      <c r="E135" s="164"/>
      <c r="F135" s="164"/>
      <c r="G135" s="164"/>
      <c r="H135" s="164"/>
      <c r="I135" s="164"/>
      <c r="J135" s="164"/>
      <c r="K135" s="164"/>
      <c r="L135" s="164"/>
      <c r="M135" s="164"/>
      <c r="N135" s="164"/>
      <c r="O135" s="164"/>
      <c r="P135" s="164"/>
      <c r="Q135" s="164"/>
      <c r="R135" s="164"/>
      <c r="S135" s="164"/>
      <c r="T135" s="164"/>
      <c r="U135" s="164"/>
      <c r="V135" s="164"/>
      <c r="W135" s="164"/>
      <c r="X135" s="164"/>
      <c r="Y135" s="164"/>
      <c r="Z135" s="164"/>
      <c r="AA135" s="164"/>
      <c r="AB135" s="164"/>
      <c r="AC135" s="165"/>
      <c r="AD135" s="158" t="s">
        <v>101</v>
      </c>
      <c r="AE135" s="159"/>
      <c r="AF135" s="159"/>
      <c r="AG135" s="159"/>
      <c r="AH135" s="159"/>
      <c r="AI135" s="159"/>
      <c r="AJ135" s="159"/>
      <c r="AK135" s="159"/>
      <c r="AL135" s="159"/>
      <c r="AM135" s="159"/>
      <c r="AN135" s="160"/>
      <c r="AO135" s="64"/>
      <c r="AP135" s="6"/>
      <c r="AT135" s="16"/>
      <c r="AU135" s="16"/>
    </row>
    <row r="136" spans="1:47" s="5" customFormat="1" ht="14.25" customHeight="1" x14ac:dyDescent="0.25">
      <c r="A136" s="63"/>
      <c r="B136" s="63"/>
      <c r="C136" s="164"/>
      <c r="D136" s="164"/>
      <c r="E136" s="164"/>
      <c r="F136" s="164"/>
      <c r="G136" s="164"/>
      <c r="H136" s="164"/>
      <c r="I136" s="164"/>
      <c r="J136" s="164"/>
      <c r="K136" s="164"/>
      <c r="L136" s="164"/>
      <c r="M136" s="164"/>
      <c r="N136" s="164"/>
      <c r="O136" s="164"/>
      <c r="P136" s="164"/>
      <c r="Q136" s="164"/>
      <c r="R136" s="164"/>
      <c r="S136" s="164"/>
      <c r="T136" s="164"/>
      <c r="U136" s="164"/>
      <c r="V136" s="164"/>
      <c r="W136" s="164"/>
      <c r="X136" s="164"/>
      <c r="Y136" s="164"/>
      <c r="Z136" s="164"/>
      <c r="AA136" s="164"/>
      <c r="AB136" s="164"/>
      <c r="AC136" s="165"/>
      <c r="AD136" s="161"/>
      <c r="AE136" s="162"/>
      <c r="AF136" s="162"/>
      <c r="AG136" s="162"/>
      <c r="AH136" s="162"/>
      <c r="AI136" s="162"/>
      <c r="AJ136" s="162"/>
      <c r="AK136" s="162"/>
      <c r="AL136" s="162"/>
      <c r="AM136" s="162"/>
      <c r="AN136" s="163"/>
      <c r="AO136" s="64"/>
      <c r="AP136" s="6"/>
      <c r="AT136" s="16"/>
      <c r="AU136" s="16"/>
    </row>
    <row r="137" spans="1:47" s="5" customFormat="1" ht="14.25" customHeight="1" x14ac:dyDescent="0.25">
      <c r="A137" s="63"/>
      <c r="B137" s="63" t="s">
        <v>43</v>
      </c>
      <c r="C137" s="164" t="s">
        <v>208</v>
      </c>
      <c r="D137" s="164"/>
      <c r="E137" s="164"/>
      <c r="F137" s="164"/>
      <c r="G137" s="164"/>
      <c r="H137" s="164"/>
      <c r="I137" s="164"/>
      <c r="J137" s="164"/>
      <c r="K137" s="164"/>
      <c r="L137" s="164"/>
      <c r="M137" s="164"/>
      <c r="N137" s="164"/>
      <c r="O137" s="164"/>
      <c r="P137" s="164"/>
      <c r="Q137" s="164"/>
      <c r="R137" s="164"/>
      <c r="S137" s="164"/>
      <c r="T137" s="164"/>
      <c r="U137" s="164"/>
      <c r="V137" s="164"/>
      <c r="W137" s="164"/>
      <c r="X137" s="164"/>
      <c r="Y137" s="164"/>
      <c r="Z137" s="164"/>
      <c r="AA137" s="164"/>
      <c r="AB137" s="164"/>
      <c r="AC137" s="165"/>
      <c r="AD137" s="158" t="s">
        <v>101</v>
      </c>
      <c r="AE137" s="159"/>
      <c r="AF137" s="159"/>
      <c r="AG137" s="159"/>
      <c r="AH137" s="159"/>
      <c r="AI137" s="159"/>
      <c r="AJ137" s="159"/>
      <c r="AK137" s="159"/>
      <c r="AL137" s="159"/>
      <c r="AM137" s="159"/>
      <c r="AN137" s="160"/>
      <c r="AO137" s="64"/>
      <c r="AP137" s="6"/>
      <c r="AT137" s="16"/>
      <c r="AU137" s="16"/>
    </row>
    <row r="138" spans="1:47" s="5" customFormat="1" ht="14.25" customHeight="1" x14ac:dyDescent="0.25">
      <c r="A138" s="63"/>
      <c r="B138" s="63"/>
      <c r="C138" s="164"/>
      <c r="D138" s="164"/>
      <c r="E138" s="164"/>
      <c r="F138" s="164"/>
      <c r="G138" s="164"/>
      <c r="H138" s="164"/>
      <c r="I138" s="164"/>
      <c r="J138" s="164"/>
      <c r="K138" s="164"/>
      <c r="L138" s="164"/>
      <c r="M138" s="164"/>
      <c r="N138" s="164"/>
      <c r="O138" s="164"/>
      <c r="P138" s="164"/>
      <c r="Q138" s="164"/>
      <c r="R138" s="164"/>
      <c r="S138" s="164"/>
      <c r="T138" s="164"/>
      <c r="U138" s="164"/>
      <c r="V138" s="164"/>
      <c r="W138" s="164"/>
      <c r="X138" s="164"/>
      <c r="Y138" s="164"/>
      <c r="Z138" s="164"/>
      <c r="AA138" s="164"/>
      <c r="AB138" s="164"/>
      <c r="AC138" s="165"/>
      <c r="AD138" s="161"/>
      <c r="AE138" s="162"/>
      <c r="AF138" s="162"/>
      <c r="AG138" s="162"/>
      <c r="AH138" s="162"/>
      <c r="AI138" s="162"/>
      <c r="AJ138" s="162"/>
      <c r="AK138" s="162"/>
      <c r="AL138" s="162"/>
      <c r="AM138" s="162"/>
      <c r="AN138" s="163"/>
      <c r="AO138" s="64"/>
      <c r="AP138" s="6"/>
      <c r="AT138" s="16"/>
      <c r="AU138" s="16"/>
    </row>
    <row r="139" spans="1:47" ht="39" customHeight="1" x14ac:dyDescent="0.2">
      <c r="A139" s="63"/>
      <c r="B139" s="63" t="s">
        <v>43</v>
      </c>
      <c r="C139" s="164" t="s">
        <v>265</v>
      </c>
      <c r="D139" s="164"/>
      <c r="E139" s="164"/>
      <c r="F139" s="164"/>
      <c r="G139" s="164"/>
      <c r="H139" s="164"/>
      <c r="I139" s="164"/>
      <c r="J139" s="164"/>
      <c r="K139" s="164"/>
      <c r="L139" s="164"/>
      <c r="M139" s="164"/>
      <c r="N139" s="164"/>
      <c r="O139" s="164"/>
      <c r="P139" s="164"/>
      <c r="Q139" s="164"/>
      <c r="R139" s="164"/>
      <c r="S139" s="164"/>
      <c r="T139" s="164"/>
      <c r="U139" s="164"/>
      <c r="V139" s="164"/>
      <c r="W139" s="164"/>
      <c r="X139" s="164"/>
      <c r="Y139" s="164"/>
      <c r="Z139" s="164"/>
      <c r="AA139" s="164"/>
      <c r="AB139" s="164"/>
      <c r="AC139" s="164"/>
      <c r="AD139" s="22"/>
      <c r="AE139" s="22"/>
      <c r="AF139" s="22"/>
      <c r="AG139" s="22"/>
      <c r="AH139" s="22"/>
      <c r="AI139" s="22"/>
      <c r="AJ139" s="22"/>
      <c r="AK139" s="22"/>
      <c r="AL139" s="22"/>
      <c r="AM139" s="22"/>
      <c r="AN139" s="22"/>
      <c r="AO139" s="22"/>
      <c r="AP139" s="22"/>
    </row>
    <row r="140" spans="1:47" ht="33" customHeight="1" x14ac:dyDescent="0.4">
      <c r="A140" s="22"/>
      <c r="B140" s="22"/>
      <c r="C140" s="164"/>
      <c r="D140" s="164"/>
      <c r="E140" s="164"/>
      <c r="F140" s="164"/>
      <c r="G140" s="164"/>
      <c r="H140" s="164"/>
      <c r="I140" s="164"/>
      <c r="J140" s="164"/>
      <c r="K140" s="164"/>
      <c r="L140" s="164"/>
      <c r="M140" s="164"/>
      <c r="N140" s="164"/>
      <c r="O140" s="164"/>
      <c r="P140" s="164"/>
      <c r="Q140" s="164"/>
      <c r="R140" s="164"/>
      <c r="S140" s="164"/>
      <c r="T140" s="164"/>
      <c r="U140" s="164"/>
      <c r="V140" s="164"/>
      <c r="W140" s="164"/>
      <c r="X140" s="164"/>
      <c r="Y140" s="164"/>
      <c r="Z140" s="164"/>
      <c r="AA140" s="164"/>
      <c r="AB140" s="164"/>
      <c r="AC140" s="164"/>
      <c r="AD140" s="281" t="s">
        <v>101</v>
      </c>
      <c r="AE140" s="282"/>
      <c r="AF140" s="282"/>
      <c r="AG140" s="282"/>
      <c r="AH140" s="282"/>
      <c r="AI140" s="282"/>
      <c r="AJ140" s="282"/>
      <c r="AK140" s="282"/>
      <c r="AL140" s="282"/>
      <c r="AM140" s="282"/>
      <c r="AN140" s="283"/>
      <c r="AO140" s="22"/>
      <c r="AP140" s="1"/>
    </row>
    <row r="141" spans="1:47" ht="14.25" customHeight="1" x14ac:dyDescent="0.2">
      <c r="A141" s="22"/>
      <c r="B141" s="63" t="s">
        <v>43</v>
      </c>
      <c r="C141" s="164" t="s">
        <v>297</v>
      </c>
      <c r="D141" s="164"/>
      <c r="E141" s="164"/>
      <c r="F141" s="164"/>
      <c r="G141" s="164"/>
      <c r="H141" s="164"/>
      <c r="I141" s="164"/>
      <c r="J141" s="164"/>
      <c r="K141" s="164"/>
      <c r="L141" s="164"/>
      <c r="M141" s="164"/>
      <c r="N141" s="164"/>
      <c r="O141" s="164"/>
      <c r="P141" s="164"/>
      <c r="Q141" s="164"/>
      <c r="R141" s="164"/>
      <c r="S141" s="164"/>
      <c r="T141" s="164"/>
      <c r="U141" s="164"/>
      <c r="V141" s="164"/>
      <c r="W141" s="164"/>
      <c r="X141" s="164"/>
      <c r="Y141" s="164"/>
      <c r="Z141" s="164"/>
      <c r="AA141" s="164"/>
      <c r="AB141" s="164"/>
      <c r="AC141" s="165"/>
      <c r="AD141" s="158" t="s">
        <v>101</v>
      </c>
      <c r="AE141" s="159"/>
      <c r="AF141" s="159"/>
      <c r="AG141" s="159"/>
      <c r="AH141" s="159"/>
      <c r="AI141" s="159"/>
      <c r="AJ141" s="159"/>
      <c r="AK141" s="159"/>
      <c r="AL141" s="159"/>
      <c r="AM141" s="159"/>
      <c r="AN141" s="160"/>
      <c r="AO141" s="22"/>
      <c r="AP141" s="1"/>
    </row>
    <row r="142" spans="1:47" ht="14.25" customHeight="1" x14ac:dyDescent="0.2">
      <c r="A142" s="22"/>
      <c r="B142" s="22"/>
      <c r="C142" s="164"/>
      <c r="D142" s="164"/>
      <c r="E142" s="164"/>
      <c r="F142" s="164"/>
      <c r="G142" s="164"/>
      <c r="H142" s="164"/>
      <c r="I142" s="164"/>
      <c r="J142" s="164"/>
      <c r="K142" s="164"/>
      <c r="L142" s="164"/>
      <c r="M142" s="164"/>
      <c r="N142" s="164"/>
      <c r="O142" s="164"/>
      <c r="P142" s="164"/>
      <c r="Q142" s="164"/>
      <c r="R142" s="164"/>
      <c r="S142" s="164"/>
      <c r="T142" s="164"/>
      <c r="U142" s="164"/>
      <c r="V142" s="164"/>
      <c r="W142" s="164"/>
      <c r="X142" s="164"/>
      <c r="Y142" s="164"/>
      <c r="Z142" s="164"/>
      <c r="AA142" s="164"/>
      <c r="AB142" s="164"/>
      <c r="AC142" s="165"/>
      <c r="AD142" s="161"/>
      <c r="AE142" s="162"/>
      <c r="AF142" s="162"/>
      <c r="AG142" s="162"/>
      <c r="AH142" s="162"/>
      <c r="AI142" s="162"/>
      <c r="AJ142" s="162"/>
      <c r="AK142" s="162"/>
      <c r="AL142" s="162"/>
      <c r="AM142" s="162"/>
      <c r="AN142" s="163"/>
      <c r="AO142" s="22"/>
      <c r="AP142" s="1"/>
    </row>
    <row r="143" spans="1:47" ht="14.25" customHeight="1" x14ac:dyDescent="0.25">
      <c r="A143" s="31"/>
      <c r="B143" s="182" t="s">
        <v>37</v>
      </c>
      <c r="C143" s="182"/>
      <c r="D143" s="182"/>
      <c r="E143" s="182"/>
      <c r="F143" s="182"/>
      <c r="G143" s="182"/>
      <c r="H143" s="182"/>
      <c r="I143" s="182"/>
      <c r="J143" s="182"/>
      <c r="K143" s="182"/>
      <c r="L143" s="182"/>
      <c r="M143" s="182"/>
      <c r="N143" s="182"/>
      <c r="O143" s="182"/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/>
      <c r="AA143" s="22"/>
      <c r="AB143" s="22"/>
      <c r="AC143" s="22"/>
      <c r="AD143" s="22"/>
      <c r="AE143" s="22"/>
      <c r="AF143" s="22"/>
      <c r="AG143" s="22"/>
      <c r="AH143" s="22"/>
      <c r="AI143" s="22"/>
      <c r="AJ143" s="22"/>
      <c r="AK143" s="22"/>
      <c r="AL143" s="22"/>
      <c r="AM143" s="22"/>
      <c r="AN143" s="22"/>
      <c r="AO143" s="64"/>
      <c r="AP143" s="1"/>
    </row>
    <row r="144" spans="1:47" ht="14.25" customHeight="1" x14ac:dyDescent="0.2">
      <c r="A144" s="63"/>
      <c r="B144" s="63" t="s">
        <v>43</v>
      </c>
      <c r="C144" s="164" t="s">
        <v>102</v>
      </c>
      <c r="D144" s="164"/>
      <c r="E144" s="164"/>
      <c r="F144" s="164"/>
      <c r="G144" s="164"/>
      <c r="H144" s="164"/>
      <c r="I144" s="164"/>
      <c r="J144" s="164"/>
      <c r="K144" s="164"/>
      <c r="L144" s="164"/>
      <c r="M144" s="164"/>
      <c r="N144" s="164"/>
      <c r="O144" s="164"/>
      <c r="P144" s="164"/>
      <c r="Q144" s="164"/>
      <c r="R144" s="164"/>
      <c r="S144" s="164"/>
      <c r="T144" s="164"/>
      <c r="U144" s="164"/>
      <c r="V144" s="164"/>
      <c r="W144" s="164"/>
      <c r="X144" s="164"/>
      <c r="Y144" s="164"/>
      <c r="Z144" s="164"/>
      <c r="AA144" s="164"/>
      <c r="AB144" s="164"/>
      <c r="AC144" s="165"/>
      <c r="AD144" s="158" t="s">
        <v>101</v>
      </c>
      <c r="AE144" s="159"/>
      <c r="AF144" s="159"/>
      <c r="AG144" s="159"/>
      <c r="AH144" s="159"/>
      <c r="AI144" s="159"/>
      <c r="AJ144" s="159"/>
      <c r="AK144" s="159"/>
      <c r="AL144" s="159"/>
      <c r="AM144" s="159"/>
      <c r="AN144" s="160"/>
      <c r="AO144" s="22"/>
      <c r="AP144" s="1"/>
    </row>
    <row r="145" spans="1:42" ht="14.25" customHeight="1" x14ac:dyDescent="0.2">
      <c r="A145" s="22"/>
      <c r="B145" s="22"/>
      <c r="C145" s="164"/>
      <c r="D145" s="164"/>
      <c r="E145" s="164"/>
      <c r="F145" s="164"/>
      <c r="G145" s="164"/>
      <c r="H145" s="164"/>
      <c r="I145" s="164"/>
      <c r="J145" s="164"/>
      <c r="K145" s="164"/>
      <c r="L145" s="164"/>
      <c r="M145" s="164"/>
      <c r="N145" s="164"/>
      <c r="O145" s="164"/>
      <c r="P145" s="164"/>
      <c r="Q145" s="164"/>
      <c r="R145" s="164"/>
      <c r="S145" s="164"/>
      <c r="T145" s="164"/>
      <c r="U145" s="164"/>
      <c r="V145" s="164"/>
      <c r="W145" s="164"/>
      <c r="X145" s="164"/>
      <c r="Y145" s="164"/>
      <c r="Z145" s="164"/>
      <c r="AA145" s="164"/>
      <c r="AB145" s="164"/>
      <c r="AC145" s="165"/>
      <c r="AD145" s="161"/>
      <c r="AE145" s="162"/>
      <c r="AF145" s="162"/>
      <c r="AG145" s="162"/>
      <c r="AH145" s="162"/>
      <c r="AI145" s="162"/>
      <c r="AJ145" s="162"/>
      <c r="AK145" s="162"/>
      <c r="AL145" s="162"/>
      <c r="AM145" s="162"/>
      <c r="AN145" s="163"/>
      <c r="AO145" s="22"/>
      <c r="AP145" s="1"/>
    </row>
    <row r="146" spans="1:42" ht="14.25" customHeight="1" x14ac:dyDescent="0.2">
      <c r="A146" s="65"/>
      <c r="B146" s="65" t="s">
        <v>42</v>
      </c>
      <c r="C146" s="280" t="s">
        <v>73</v>
      </c>
      <c r="D146" s="280"/>
      <c r="E146" s="280"/>
      <c r="F146" s="280"/>
      <c r="G146" s="280"/>
      <c r="H146" s="280"/>
      <c r="I146" s="280"/>
      <c r="J146" s="280"/>
      <c r="K146" s="280"/>
      <c r="L146" s="280"/>
      <c r="M146" s="280"/>
      <c r="N146" s="280"/>
      <c r="O146" s="280"/>
      <c r="P146" s="280"/>
      <c r="Q146" s="280"/>
      <c r="R146" s="280"/>
      <c r="S146" s="280"/>
      <c r="T146" s="280"/>
      <c r="U146" s="280"/>
      <c r="V146" s="280"/>
      <c r="W146" s="280"/>
      <c r="X146" s="280"/>
      <c r="Y146" s="280"/>
      <c r="Z146" s="280"/>
      <c r="AA146" s="280"/>
      <c r="AB146" s="280"/>
      <c r="AC146" s="280"/>
      <c r="AD146" s="280"/>
      <c r="AE146" s="280"/>
      <c r="AF146" s="280"/>
      <c r="AG146" s="280"/>
      <c r="AH146" s="280"/>
      <c r="AI146" s="22"/>
      <c r="AJ146" s="22"/>
      <c r="AK146" s="22"/>
      <c r="AL146" s="22"/>
      <c r="AM146" s="22"/>
      <c r="AN146" s="22"/>
      <c r="AO146" s="22"/>
      <c r="AP146" s="1"/>
    </row>
    <row r="147" spans="1:42" ht="14.25" customHeight="1" x14ac:dyDescent="0.2">
      <c r="A147" s="22"/>
      <c r="B147" s="22"/>
      <c r="C147" s="63" t="s">
        <v>43</v>
      </c>
      <c r="D147" s="164" t="s">
        <v>266</v>
      </c>
      <c r="E147" s="164"/>
      <c r="F147" s="164"/>
      <c r="G147" s="164"/>
      <c r="H147" s="164"/>
      <c r="I147" s="164"/>
      <c r="J147" s="164"/>
      <c r="K147" s="164"/>
      <c r="L147" s="164"/>
      <c r="M147" s="164"/>
      <c r="N147" s="164"/>
      <c r="O147" s="164"/>
      <c r="P147" s="164"/>
      <c r="Q147" s="164"/>
      <c r="R147" s="164"/>
      <c r="S147" s="164"/>
      <c r="T147" s="164"/>
      <c r="U147" s="164"/>
      <c r="V147" s="164"/>
      <c r="W147" s="164"/>
      <c r="X147" s="164"/>
      <c r="Y147" s="164"/>
      <c r="Z147" s="164"/>
      <c r="AA147" s="164"/>
      <c r="AB147" s="164"/>
      <c r="AC147" s="165"/>
      <c r="AD147" s="158" t="s">
        <v>101</v>
      </c>
      <c r="AE147" s="159"/>
      <c r="AF147" s="159"/>
      <c r="AG147" s="159"/>
      <c r="AH147" s="159"/>
      <c r="AI147" s="159"/>
      <c r="AJ147" s="159"/>
      <c r="AK147" s="159"/>
      <c r="AL147" s="159"/>
      <c r="AM147" s="159"/>
      <c r="AN147" s="160"/>
      <c r="AO147" s="22"/>
      <c r="AP147" s="1"/>
    </row>
    <row r="148" spans="1:42" ht="14.25" customHeight="1" x14ac:dyDescent="0.2">
      <c r="A148" s="22"/>
      <c r="B148" s="22"/>
      <c r="C148" s="22"/>
      <c r="D148" s="164"/>
      <c r="E148" s="164"/>
      <c r="F148" s="164"/>
      <c r="G148" s="164"/>
      <c r="H148" s="164"/>
      <c r="I148" s="164"/>
      <c r="J148" s="164"/>
      <c r="K148" s="164"/>
      <c r="L148" s="164"/>
      <c r="M148" s="164"/>
      <c r="N148" s="164"/>
      <c r="O148" s="164"/>
      <c r="P148" s="164"/>
      <c r="Q148" s="164"/>
      <c r="R148" s="164"/>
      <c r="S148" s="164"/>
      <c r="T148" s="164"/>
      <c r="U148" s="164"/>
      <c r="V148" s="164"/>
      <c r="W148" s="164"/>
      <c r="X148" s="164"/>
      <c r="Y148" s="164"/>
      <c r="Z148" s="164"/>
      <c r="AA148" s="164"/>
      <c r="AB148" s="164"/>
      <c r="AC148" s="165"/>
      <c r="AD148" s="161"/>
      <c r="AE148" s="162"/>
      <c r="AF148" s="162"/>
      <c r="AG148" s="162"/>
      <c r="AH148" s="162"/>
      <c r="AI148" s="162"/>
      <c r="AJ148" s="162"/>
      <c r="AK148" s="162"/>
      <c r="AL148" s="162"/>
      <c r="AM148" s="162"/>
      <c r="AN148" s="163"/>
      <c r="AO148" s="22"/>
      <c r="AP148" s="1"/>
    </row>
    <row r="149" spans="1:42" ht="14.25" customHeight="1" x14ac:dyDescent="0.2">
      <c r="A149" s="63"/>
      <c r="B149" s="63" t="s">
        <v>43</v>
      </c>
      <c r="C149" s="164" t="s">
        <v>298</v>
      </c>
      <c r="D149" s="164"/>
      <c r="E149" s="164"/>
      <c r="F149" s="164"/>
      <c r="G149" s="164"/>
      <c r="H149" s="164"/>
      <c r="I149" s="164"/>
      <c r="J149" s="164"/>
      <c r="K149" s="164"/>
      <c r="L149" s="164"/>
      <c r="M149" s="164"/>
      <c r="N149" s="164"/>
      <c r="O149" s="164"/>
      <c r="P149" s="164"/>
      <c r="Q149" s="164"/>
      <c r="R149" s="164"/>
      <c r="S149" s="164"/>
      <c r="T149" s="164"/>
      <c r="U149" s="164"/>
      <c r="V149" s="164"/>
      <c r="W149" s="164"/>
      <c r="X149" s="164"/>
      <c r="Y149" s="164"/>
      <c r="Z149" s="164"/>
      <c r="AA149" s="164"/>
      <c r="AB149" s="164"/>
      <c r="AC149" s="164"/>
      <c r="AO149" s="22"/>
      <c r="AP149" s="1"/>
    </row>
    <row r="150" spans="1:42" ht="14.25" customHeight="1" x14ac:dyDescent="0.2">
      <c r="A150" s="22"/>
      <c r="B150" s="22"/>
      <c r="C150" s="164"/>
      <c r="D150" s="164"/>
      <c r="E150" s="164"/>
      <c r="F150" s="164"/>
      <c r="G150" s="164"/>
      <c r="H150" s="164"/>
      <c r="I150" s="164"/>
      <c r="J150" s="164"/>
      <c r="K150" s="164"/>
      <c r="L150" s="164"/>
      <c r="M150" s="164"/>
      <c r="N150" s="164"/>
      <c r="O150" s="164"/>
      <c r="P150" s="164"/>
      <c r="Q150" s="164"/>
      <c r="R150" s="164"/>
      <c r="S150" s="164"/>
      <c r="T150" s="164"/>
      <c r="U150" s="164"/>
      <c r="V150" s="164"/>
      <c r="W150" s="164"/>
      <c r="X150" s="164"/>
      <c r="Y150" s="164"/>
      <c r="Z150" s="164"/>
      <c r="AA150" s="164"/>
      <c r="AB150" s="164"/>
      <c r="AC150" s="164"/>
      <c r="AO150" s="22"/>
      <c r="AP150" s="1"/>
    </row>
    <row r="151" spans="1:42" ht="14.25" customHeight="1" x14ac:dyDescent="0.2">
      <c r="C151" s="164"/>
      <c r="D151" s="164"/>
      <c r="E151" s="164"/>
      <c r="F151" s="164"/>
      <c r="G151" s="164"/>
      <c r="H151" s="164"/>
      <c r="I151" s="164"/>
      <c r="J151" s="164"/>
      <c r="K151" s="164"/>
      <c r="L151" s="164"/>
      <c r="M151" s="164"/>
      <c r="N151" s="164"/>
      <c r="O151" s="164"/>
      <c r="P151" s="164"/>
      <c r="Q151" s="164"/>
      <c r="R151" s="164"/>
      <c r="S151" s="164"/>
      <c r="T151" s="164"/>
      <c r="U151" s="164"/>
      <c r="V151" s="164"/>
      <c r="W151" s="164"/>
      <c r="X151" s="164"/>
      <c r="Y151" s="164"/>
      <c r="Z151" s="164"/>
      <c r="AA151" s="164"/>
      <c r="AB151" s="164"/>
      <c r="AC151" s="164"/>
      <c r="AP151" s="1"/>
    </row>
    <row r="152" spans="1:42" ht="14.25" customHeight="1" x14ac:dyDescent="0.2">
      <c r="C152" s="164"/>
      <c r="D152" s="164"/>
      <c r="E152" s="164"/>
      <c r="F152" s="164"/>
      <c r="G152" s="164"/>
      <c r="H152" s="164"/>
      <c r="I152" s="164"/>
      <c r="J152" s="164"/>
      <c r="K152" s="164"/>
      <c r="L152" s="164"/>
      <c r="M152" s="164"/>
      <c r="N152" s="164"/>
      <c r="O152" s="164"/>
      <c r="P152" s="164"/>
      <c r="Q152" s="164"/>
      <c r="R152" s="164"/>
      <c r="S152" s="164"/>
      <c r="T152" s="164"/>
      <c r="U152" s="164"/>
      <c r="V152" s="164"/>
      <c r="W152" s="164"/>
      <c r="X152" s="164"/>
      <c r="Y152" s="164"/>
      <c r="Z152" s="164"/>
      <c r="AA152" s="164"/>
      <c r="AB152" s="164"/>
      <c r="AC152" s="164"/>
      <c r="AP152" s="1"/>
    </row>
    <row r="153" spans="1:42" ht="5.25" customHeight="1" x14ac:dyDescent="0.2">
      <c r="C153" s="164"/>
      <c r="D153" s="164"/>
      <c r="E153" s="164"/>
      <c r="F153" s="164"/>
      <c r="G153" s="164"/>
      <c r="H153" s="164"/>
      <c r="I153" s="164"/>
      <c r="J153" s="164"/>
      <c r="K153" s="164"/>
      <c r="L153" s="164"/>
      <c r="M153" s="164"/>
      <c r="N153" s="164"/>
      <c r="O153" s="164"/>
      <c r="P153" s="164"/>
      <c r="Q153" s="164"/>
      <c r="R153" s="164"/>
      <c r="S153" s="164"/>
      <c r="T153" s="164"/>
      <c r="U153" s="164"/>
      <c r="V153" s="164"/>
      <c r="W153" s="164"/>
      <c r="X153" s="164"/>
      <c r="Y153" s="164"/>
      <c r="Z153" s="164"/>
      <c r="AA153" s="164"/>
      <c r="AB153" s="164"/>
      <c r="AC153" s="164"/>
      <c r="AP153" s="1"/>
    </row>
    <row r="154" spans="1:42" ht="14.25" customHeight="1" x14ac:dyDescent="0.2">
      <c r="B154" s="23"/>
      <c r="C154" s="164"/>
      <c r="D154" s="164"/>
      <c r="E154" s="164"/>
      <c r="F154" s="164"/>
      <c r="G154" s="164"/>
      <c r="H154" s="164"/>
      <c r="I154" s="164"/>
      <c r="J154" s="164"/>
      <c r="K154" s="164"/>
      <c r="L154" s="164"/>
      <c r="M154" s="164"/>
      <c r="N154" s="164"/>
      <c r="O154" s="164"/>
      <c r="P154" s="164"/>
      <c r="Q154" s="164"/>
      <c r="R154" s="164"/>
      <c r="S154" s="164"/>
      <c r="T154" s="164"/>
      <c r="U154" s="164"/>
      <c r="V154" s="164"/>
      <c r="W154" s="164"/>
      <c r="X154" s="164"/>
      <c r="Y154" s="164"/>
      <c r="Z154" s="164"/>
      <c r="AA154" s="164"/>
      <c r="AB154" s="164"/>
      <c r="AC154" s="164"/>
      <c r="AP154" s="1"/>
    </row>
    <row r="155" spans="1:42" ht="17.25" customHeight="1" x14ac:dyDescent="0.2">
      <c r="B155" s="23"/>
      <c r="C155" s="164"/>
      <c r="D155" s="164"/>
      <c r="E155" s="164"/>
      <c r="F155" s="164"/>
      <c r="G155" s="164"/>
      <c r="H155" s="164"/>
      <c r="I155" s="164"/>
      <c r="J155" s="164"/>
      <c r="K155" s="164"/>
      <c r="L155" s="164"/>
      <c r="M155" s="164"/>
      <c r="N155" s="164"/>
      <c r="O155" s="164"/>
      <c r="P155" s="164"/>
      <c r="Q155" s="164"/>
      <c r="R155" s="164"/>
      <c r="S155" s="164"/>
      <c r="T155" s="164"/>
      <c r="U155" s="164"/>
      <c r="V155" s="164"/>
      <c r="W155" s="164"/>
      <c r="X155" s="164"/>
      <c r="Y155" s="164"/>
      <c r="Z155" s="164"/>
      <c r="AA155" s="164"/>
      <c r="AB155" s="164"/>
      <c r="AC155" s="164"/>
      <c r="AD155" s="158" t="s">
        <v>101</v>
      </c>
      <c r="AE155" s="159"/>
      <c r="AF155" s="159"/>
      <c r="AG155" s="159"/>
      <c r="AH155" s="159"/>
      <c r="AI155" s="159"/>
      <c r="AJ155" s="159"/>
      <c r="AK155" s="159"/>
      <c r="AL155" s="159"/>
      <c r="AM155" s="159"/>
      <c r="AN155" s="160"/>
      <c r="AP155" s="1"/>
    </row>
    <row r="156" spans="1:42" ht="17.25" customHeight="1" x14ac:dyDescent="0.2">
      <c r="B156" s="23"/>
      <c r="C156" s="164"/>
      <c r="D156" s="164"/>
      <c r="E156" s="164"/>
      <c r="F156" s="164"/>
      <c r="G156" s="164"/>
      <c r="H156" s="164"/>
      <c r="I156" s="164"/>
      <c r="J156" s="164"/>
      <c r="K156" s="164"/>
      <c r="L156" s="164"/>
      <c r="M156" s="164"/>
      <c r="N156" s="164"/>
      <c r="O156" s="164"/>
      <c r="P156" s="164"/>
      <c r="Q156" s="164"/>
      <c r="R156" s="164"/>
      <c r="S156" s="164"/>
      <c r="T156" s="164"/>
      <c r="U156" s="164"/>
      <c r="V156" s="164"/>
      <c r="W156" s="164"/>
      <c r="X156" s="164"/>
      <c r="Y156" s="164"/>
      <c r="Z156" s="164"/>
      <c r="AA156" s="164"/>
      <c r="AB156" s="164"/>
      <c r="AC156" s="164"/>
      <c r="AD156" s="161"/>
      <c r="AE156" s="162"/>
      <c r="AF156" s="162"/>
      <c r="AG156" s="162"/>
      <c r="AH156" s="162"/>
      <c r="AI156" s="162"/>
      <c r="AJ156" s="162"/>
      <c r="AK156" s="162"/>
      <c r="AL156" s="162"/>
      <c r="AM156" s="162"/>
      <c r="AN156" s="163"/>
      <c r="AP156" s="1"/>
    </row>
    <row r="157" spans="1:42" ht="17.25" customHeight="1" x14ac:dyDescent="0.2">
      <c r="B157" s="23"/>
      <c r="C157" s="118"/>
      <c r="D157" s="118"/>
      <c r="E157" s="118"/>
      <c r="F157" s="118"/>
      <c r="G157" s="118"/>
      <c r="H157" s="118"/>
      <c r="I157" s="118"/>
      <c r="J157" s="118"/>
      <c r="K157" s="118"/>
      <c r="L157" s="118"/>
      <c r="M157" s="118"/>
      <c r="N157" s="118"/>
      <c r="O157" s="118"/>
      <c r="P157" s="118"/>
      <c r="Q157" s="118"/>
      <c r="R157" s="118"/>
      <c r="S157" s="118"/>
      <c r="T157" s="118"/>
      <c r="U157" s="118"/>
      <c r="V157" s="118"/>
      <c r="W157" s="118"/>
      <c r="X157" s="118"/>
      <c r="Y157" s="118"/>
      <c r="Z157" s="118"/>
      <c r="AA157" s="118"/>
      <c r="AB157" s="118"/>
      <c r="AC157" s="118"/>
      <c r="AE157" s="117"/>
      <c r="AF157" s="117"/>
      <c r="AG157" s="117"/>
      <c r="AH157" s="117"/>
      <c r="AI157" s="117"/>
      <c r="AJ157" s="117"/>
      <c r="AK157" s="117"/>
      <c r="AL157" s="117"/>
      <c r="AM157" s="117"/>
      <c r="AP157" s="1"/>
    </row>
    <row r="158" spans="1:42" ht="17.25" customHeight="1" x14ac:dyDescent="0.2">
      <c r="B158" s="23"/>
      <c r="C158" s="118"/>
      <c r="D158" s="124"/>
      <c r="E158" s="125"/>
      <c r="F158" s="124"/>
      <c r="G158" s="126"/>
      <c r="H158" s="126"/>
      <c r="I158" s="125"/>
      <c r="J158" s="140">
        <v>2017</v>
      </c>
      <c r="K158" s="140"/>
      <c r="L158" s="99" t="s">
        <v>7</v>
      </c>
      <c r="M158" s="118"/>
      <c r="N158" s="118"/>
      <c r="O158" s="118"/>
      <c r="P158" s="118"/>
      <c r="Q158" s="118"/>
      <c r="R158" s="118"/>
      <c r="S158" s="118"/>
      <c r="T158" s="118"/>
      <c r="U158" s="118"/>
      <c r="V158" s="118"/>
      <c r="W158" s="118"/>
      <c r="X158" s="118"/>
      <c r="Y158" s="118"/>
      <c r="Z158" s="118"/>
      <c r="AA158" s="118"/>
      <c r="AB158" s="118"/>
      <c r="AC158" s="118"/>
      <c r="AE158" s="117"/>
      <c r="AF158" s="117"/>
      <c r="AG158" s="117"/>
      <c r="AH158" s="117"/>
      <c r="AI158" s="117"/>
      <c r="AJ158" s="117"/>
      <c r="AK158" s="117"/>
      <c r="AL158" s="117"/>
      <c r="AM158" s="117"/>
      <c r="AP158" s="1"/>
    </row>
    <row r="159" spans="1:42" ht="17.25" customHeight="1" x14ac:dyDescent="0.2">
      <c r="B159" s="23"/>
      <c r="C159" s="118"/>
      <c r="D159" s="157" t="s">
        <v>47</v>
      </c>
      <c r="E159" s="157"/>
      <c r="F159" s="157"/>
      <c r="G159" s="157"/>
      <c r="H159" s="157"/>
      <c r="I159" s="157"/>
      <c r="J159" s="157"/>
      <c r="K159" s="157"/>
      <c r="L159" s="157"/>
      <c r="M159" s="118"/>
      <c r="N159" s="118"/>
      <c r="O159" s="118"/>
      <c r="P159" s="118"/>
      <c r="Q159" s="118"/>
      <c r="R159" s="118"/>
      <c r="S159" s="118"/>
      <c r="T159" s="118"/>
      <c r="U159" s="118"/>
      <c r="V159" s="118"/>
      <c r="W159" s="118"/>
      <c r="X159" s="118"/>
      <c r="Y159" s="118"/>
      <c r="Z159" s="118"/>
      <c r="AA159" s="118"/>
      <c r="AB159" s="118"/>
      <c r="AC159" s="118"/>
      <c r="AE159" s="117"/>
      <c r="AF159" s="117"/>
      <c r="AG159" s="117"/>
      <c r="AH159" s="117"/>
      <c r="AI159" s="117"/>
      <c r="AJ159" s="117"/>
      <c r="AK159" s="117"/>
      <c r="AL159" s="117"/>
      <c r="AM159" s="117"/>
      <c r="AP159" s="1"/>
    </row>
    <row r="160" spans="1:42" ht="14.25" customHeight="1" x14ac:dyDescent="0.2">
      <c r="A160" s="23"/>
      <c r="L160" s="66"/>
      <c r="M160" s="66"/>
      <c r="N160" s="67"/>
      <c r="O160" s="67"/>
      <c r="P160" s="23"/>
      <c r="Q160" s="23"/>
      <c r="R160" s="23"/>
      <c r="S160" s="23"/>
      <c r="T160" s="279" t="s">
        <v>303</v>
      </c>
      <c r="U160" s="279"/>
      <c r="V160" s="279"/>
      <c r="W160" s="279"/>
      <c r="X160" s="279"/>
      <c r="Y160" s="279"/>
      <c r="Z160" s="279"/>
      <c r="AA160" s="279"/>
      <c r="AB160" s="279"/>
      <c r="AC160" s="279"/>
      <c r="AD160" s="279"/>
      <c r="AE160" s="279"/>
      <c r="AF160" s="279"/>
      <c r="AG160" s="279"/>
      <c r="AH160" s="279"/>
      <c r="AI160" s="279"/>
      <c r="AJ160" s="279"/>
      <c r="AK160" s="279"/>
      <c r="AL160" s="279"/>
      <c r="AM160" s="279"/>
      <c r="AN160" s="279"/>
      <c r="AO160" s="23"/>
      <c r="AP160" s="1"/>
    </row>
    <row r="161" spans="1:47" x14ac:dyDescent="0.2">
      <c r="A161" s="68"/>
      <c r="B161" s="244" t="s">
        <v>267</v>
      </c>
      <c r="C161" s="244"/>
      <c r="D161" s="244"/>
      <c r="E161" s="244"/>
      <c r="F161" s="244"/>
      <c r="G161" s="244"/>
      <c r="H161" s="244"/>
      <c r="I161" s="244"/>
      <c r="J161" s="244"/>
      <c r="K161" s="244"/>
      <c r="L161" s="244"/>
      <c r="M161" s="244"/>
      <c r="N161" s="67"/>
      <c r="O161" s="67"/>
      <c r="P161" s="23"/>
      <c r="Q161" s="23"/>
      <c r="R161" s="23"/>
      <c r="S161" s="66"/>
      <c r="T161" s="279"/>
      <c r="U161" s="279"/>
      <c r="V161" s="279"/>
      <c r="W161" s="279"/>
      <c r="X161" s="279"/>
      <c r="Y161" s="279"/>
      <c r="Z161" s="279"/>
      <c r="AA161" s="279"/>
      <c r="AB161" s="279"/>
      <c r="AC161" s="279"/>
      <c r="AD161" s="279"/>
      <c r="AE161" s="279"/>
      <c r="AF161" s="279"/>
      <c r="AG161" s="279"/>
      <c r="AH161" s="279"/>
      <c r="AI161" s="279"/>
      <c r="AJ161" s="279"/>
      <c r="AK161" s="279"/>
      <c r="AL161" s="279"/>
      <c r="AM161" s="279"/>
      <c r="AN161" s="279"/>
      <c r="AO161" s="23"/>
      <c r="AP161" s="1"/>
    </row>
    <row r="162" spans="1:47" x14ac:dyDescent="0.2">
      <c r="A162" s="68"/>
      <c r="B162" s="244"/>
      <c r="C162" s="244"/>
      <c r="D162" s="244"/>
      <c r="E162" s="244"/>
      <c r="F162" s="244"/>
      <c r="G162" s="244"/>
      <c r="H162" s="244"/>
      <c r="I162" s="244"/>
      <c r="J162" s="244"/>
      <c r="K162" s="244"/>
      <c r="L162" s="244"/>
      <c r="M162" s="244"/>
      <c r="N162" s="69"/>
      <c r="O162" s="69"/>
      <c r="P162" s="23"/>
      <c r="Q162" s="23"/>
      <c r="R162" s="23"/>
      <c r="S162" s="66"/>
      <c r="T162" s="279"/>
      <c r="U162" s="279"/>
      <c r="V162" s="279"/>
      <c r="W162" s="279"/>
      <c r="X162" s="279"/>
      <c r="Y162" s="279"/>
      <c r="Z162" s="279"/>
      <c r="AA162" s="279"/>
      <c r="AB162" s="279"/>
      <c r="AC162" s="279"/>
      <c r="AD162" s="279"/>
      <c r="AE162" s="279"/>
      <c r="AF162" s="279"/>
      <c r="AG162" s="279"/>
      <c r="AH162" s="279"/>
      <c r="AI162" s="279"/>
      <c r="AJ162" s="279"/>
      <c r="AK162" s="279"/>
      <c r="AL162" s="279"/>
      <c r="AM162" s="279"/>
      <c r="AN162" s="279"/>
      <c r="AO162" s="23"/>
      <c r="AP162" s="1"/>
    </row>
    <row r="163" spans="1:47" x14ac:dyDescent="0.2">
      <c r="A163" s="70"/>
      <c r="B163" s="284"/>
      <c r="C163" s="285"/>
      <c r="D163" s="285"/>
      <c r="E163" s="285"/>
      <c r="F163" s="285"/>
      <c r="G163" s="285"/>
      <c r="H163" s="285"/>
      <c r="I163" s="285"/>
      <c r="J163" s="285"/>
      <c r="K163" s="285"/>
      <c r="L163" s="285"/>
      <c r="M163" s="286"/>
      <c r="N163" s="22"/>
      <c r="O163" s="67"/>
      <c r="P163" s="23"/>
      <c r="Q163" s="23"/>
      <c r="R163" s="23"/>
      <c r="S163" s="66"/>
      <c r="T163" s="279"/>
      <c r="U163" s="279"/>
      <c r="V163" s="279"/>
      <c r="W163" s="279"/>
      <c r="X163" s="279"/>
      <c r="Y163" s="279"/>
      <c r="Z163" s="279"/>
      <c r="AA163" s="279"/>
      <c r="AB163" s="279"/>
      <c r="AC163" s="279"/>
      <c r="AD163" s="279"/>
      <c r="AE163" s="279"/>
      <c r="AF163" s="279"/>
      <c r="AG163" s="279"/>
      <c r="AH163" s="279"/>
      <c r="AI163" s="279"/>
      <c r="AJ163" s="279"/>
      <c r="AK163" s="279"/>
      <c r="AL163" s="279"/>
      <c r="AM163" s="279"/>
      <c r="AN163" s="279"/>
      <c r="AO163" s="23"/>
      <c r="AP163" s="1"/>
    </row>
    <row r="164" spans="1:47" ht="5.25" customHeight="1" x14ac:dyDescent="0.2">
      <c r="A164" s="70"/>
      <c r="B164" s="287"/>
      <c r="C164" s="288"/>
      <c r="D164" s="288"/>
      <c r="E164" s="288"/>
      <c r="F164" s="288"/>
      <c r="G164" s="288"/>
      <c r="H164" s="288"/>
      <c r="I164" s="288"/>
      <c r="J164" s="288"/>
      <c r="K164" s="288"/>
      <c r="L164" s="288"/>
      <c r="M164" s="289"/>
      <c r="N164" s="22"/>
      <c r="O164" s="71"/>
      <c r="P164" s="23"/>
      <c r="Q164" s="23"/>
      <c r="R164" s="23"/>
      <c r="S164" s="72"/>
      <c r="T164" s="73"/>
      <c r="U164" s="73"/>
      <c r="V164" s="73"/>
      <c r="W164" s="73"/>
      <c r="X164" s="73"/>
      <c r="Y164" s="73"/>
      <c r="Z164" s="73"/>
      <c r="AA164" s="73"/>
      <c r="AB164" s="73"/>
      <c r="AC164" s="73"/>
      <c r="AD164" s="73"/>
      <c r="AE164" s="73"/>
      <c r="AF164" s="73"/>
      <c r="AG164" s="73"/>
      <c r="AH164" s="73"/>
      <c r="AI164" s="73"/>
      <c r="AJ164" s="73"/>
      <c r="AK164" s="73"/>
      <c r="AL164" s="73"/>
      <c r="AM164" s="73"/>
      <c r="AN164" s="73"/>
      <c r="AO164" s="23"/>
      <c r="AP164" s="1"/>
    </row>
    <row r="165" spans="1:47" ht="14.25" customHeight="1" x14ac:dyDescent="0.2">
      <c r="A165" s="70"/>
      <c r="B165" s="287"/>
      <c r="C165" s="288"/>
      <c r="D165" s="288"/>
      <c r="E165" s="288"/>
      <c r="F165" s="288"/>
      <c r="G165" s="288"/>
      <c r="H165" s="288"/>
      <c r="I165" s="288"/>
      <c r="J165" s="288"/>
      <c r="K165" s="288"/>
      <c r="L165" s="288"/>
      <c r="M165" s="289"/>
      <c r="N165" s="22"/>
      <c r="O165" s="273" t="str">
        <f>IF(ISBLANK($I$16),"",PROPER($I$16)&amp;" "&amp;UPPER(LEFT($I$18,1))&amp;"."&amp;UPPER(LEFT($I$20,1)&amp;". "))</f>
        <v/>
      </c>
      <c r="P165" s="274"/>
      <c r="Q165" s="274"/>
      <c r="R165" s="274"/>
      <c r="S165" s="274"/>
      <c r="T165" s="274"/>
      <c r="U165" s="274"/>
      <c r="V165" s="274"/>
      <c r="W165" s="274"/>
      <c r="X165" s="274"/>
      <c r="Y165" s="274"/>
      <c r="Z165" s="274"/>
      <c r="AA165" s="275"/>
      <c r="AB165" s="158" t="s">
        <v>100</v>
      </c>
      <c r="AC165" s="159"/>
      <c r="AD165" s="159"/>
      <c r="AE165" s="159"/>
      <c r="AF165" s="159"/>
      <c r="AG165" s="159"/>
      <c r="AH165" s="159"/>
      <c r="AI165" s="159"/>
      <c r="AJ165" s="159"/>
      <c r="AK165" s="159"/>
      <c r="AL165" s="159"/>
      <c r="AM165" s="159"/>
      <c r="AN165" s="160"/>
      <c r="AO165" s="23"/>
      <c r="AP165" s="1"/>
    </row>
    <row r="166" spans="1:47" ht="14.25" customHeight="1" x14ac:dyDescent="0.2">
      <c r="A166" s="70"/>
      <c r="B166" s="290"/>
      <c r="C166" s="291"/>
      <c r="D166" s="291"/>
      <c r="E166" s="291"/>
      <c r="F166" s="291"/>
      <c r="G166" s="291"/>
      <c r="H166" s="291"/>
      <c r="I166" s="291"/>
      <c r="J166" s="291"/>
      <c r="K166" s="291"/>
      <c r="L166" s="291"/>
      <c r="M166" s="292"/>
      <c r="N166" s="22"/>
      <c r="O166" s="276"/>
      <c r="P166" s="277"/>
      <c r="Q166" s="277"/>
      <c r="R166" s="277"/>
      <c r="S166" s="277"/>
      <c r="T166" s="277"/>
      <c r="U166" s="277"/>
      <c r="V166" s="277"/>
      <c r="W166" s="277"/>
      <c r="X166" s="277"/>
      <c r="Y166" s="277"/>
      <c r="Z166" s="277"/>
      <c r="AA166" s="278"/>
      <c r="AB166" s="161"/>
      <c r="AC166" s="162"/>
      <c r="AD166" s="162"/>
      <c r="AE166" s="162"/>
      <c r="AF166" s="162"/>
      <c r="AG166" s="162"/>
      <c r="AH166" s="162"/>
      <c r="AI166" s="162"/>
      <c r="AJ166" s="162"/>
      <c r="AK166" s="162"/>
      <c r="AL166" s="162"/>
      <c r="AM166" s="162"/>
      <c r="AN166" s="163"/>
      <c r="AO166" s="23"/>
      <c r="AP166" s="1"/>
    </row>
    <row r="167" spans="1:47" ht="15" customHeight="1" x14ac:dyDescent="0.2">
      <c r="A167" s="30"/>
      <c r="B167" s="157" t="s">
        <v>304</v>
      </c>
      <c r="C167" s="157"/>
      <c r="D167" s="157"/>
      <c r="E167" s="157"/>
      <c r="F167" s="157"/>
      <c r="G167" s="157"/>
      <c r="H167" s="157"/>
      <c r="I167" s="157"/>
      <c r="J167" s="157"/>
      <c r="K167" s="157"/>
      <c r="L167" s="157"/>
      <c r="M167" s="157"/>
      <c r="N167" s="25"/>
      <c r="O167" s="122" t="s">
        <v>74</v>
      </c>
      <c r="P167" s="122"/>
      <c r="Q167" s="122"/>
      <c r="R167" s="122"/>
      <c r="S167" s="122"/>
      <c r="T167" s="122"/>
      <c r="U167" s="122"/>
      <c r="V167" s="122"/>
      <c r="W167" s="122"/>
      <c r="X167" s="122"/>
      <c r="Y167" s="122"/>
      <c r="Z167" s="122"/>
      <c r="AA167" s="122"/>
      <c r="AB167" s="122"/>
      <c r="AC167" s="122"/>
      <c r="AD167" s="122"/>
      <c r="AE167" s="122"/>
      <c r="AF167" s="122"/>
      <c r="AG167" s="122"/>
      <c r="AH167" s="122"/>
      <c r="AI167" s="122"/>
      <c r="AJ167" s="122"/>
      <c r="AK167" s="122"/>
      <c r="AL167" s="122"/>
      <c r="AM167" s="122"/>
      <c r="AN167" s="122"/>
      <c r="AO167" s="23"/>
      <c r="AP167" s="1"/>
    </row>
    <row r="170" spans="1:47" x14ac:dyDescent="0.2">
      <c r="AT170" s="17" t="s">
        <v>75</v>
      </c>
      <c r="AU170" s="17"/>
    </row>
    <row r="171" spans="1:47" x14ac:dyDescent="0.2">
      <c r="AT171" s="18" t="s">
        <v>67</v>
      </c>
      <c r="AU171" s="18" t="s">
        <v>64</v>
      </c>
    </row>
    <row r="172" spans="1:47" ht="24" customHeight="1" x14ac:dyDescent="0.2">
      <c r="AT172" s="19" t="s">
        <v>78</v>
      </c>
      <c r="AU172" s="19" t="s">
        <v>79</v>
      </c>
    </row>
    <row r="173" spans="1:47" ht="24" customHeight="1" x14ac:dyDescent="0.2">
      <c r="AT173" s="20" t="s">
        <v>272</v>
      </c>
      <c r="AU173" s="19" t="s">
        <v>81</v>
      </c>
    </row>
    <row r="174" spans="1:47" ht="24" customHeight="1" x14ac:dyDescent="0.2">
      <c r="AT174" s="20" t="s">
        <v>84</v>
      </c>
      <c r="AU174" s="19" t="s">
        <v>81</v>
      </c>
    </row>
    <row r="175" spans="1:47" ht="24" customHeight="1" x14ac:dyDescent="0.2">
      <c r="AT175" s="19" t="s">
        <v>269</v>
      </c>
      <c r="AU175" s="19" t="s">
        <v>270</v>
      </c>
    </row>
    <row r="176" spans="1:47" ht="24" customHeight="1" x14ac:dyDescent="0.2">
      <c r="AO176" s="23"/>
      <c r="AT176" s="19" t="s">
        <v>76</v>
      </c>
      <c r="AU176" s="19" t="s">
        <v>77</v>
      </c>
    </row>
    <row r="177" spans="1:47" ht="24" customHeight="1" x14ac:dyDescent="0.2">
      <c r="AO177" s="23"/>
      <c r="AT177" s="19" t="s">
        <v>82</v>
      </c>
      <c r="AU177" s="19" t="s">
        <v>81</v>
      </c>
    </row>
    <row r="178" spans="1:47" ht="24" customHeight="1" x14ac:dyDescent="0.2">
      <c r="AO178" s="23"/>
      <c r="AT178" s="19" t="s">
        <v>86</v>
      </c>
      <c r="AU178" s="19" t="s">
        <v>81</v>
      </c>
    </row>
    <row r="179" spans="1:47" ht="24" customHeight="1" x14ac:dyDescent="0.2">
      <c r="AO179" s="22"/>
      <c r="AT179" s="20" t="s">
        <v>94</v>
      </c>
      <c r="AU179" s="19" t="s">
        <v>95</v>
      </c>
    </row>
    <row r="180" spans="1:47" ht="24" customHeight="1" x14ac:dyDescent="0.2">
      <c r="AO180" s="22"/>
      <c r="AT180" s="20" t="s">
        <v>89</v>
      </c>
      <c r="AU180" s="19" t="s">
        <v>81</v>
      </c>
    </row>
    <row r="181" spans="1:47" ht="24" customHeight="1" x14ac:dyDescent="0.2">
      <c r="AO181" s="22"/>
      <c r="AT181" s="20" t="s">
        <v>90</v>
      </c>
      <c r="AU181" s="19" t="s">
        <v>95</v>
      </c>
    </row>
    <row r="182" spans="1:47" ht="24" customHeight="1" x14ac:dyDescent="0.2">
      <c r="AT182" s="19" t="s">
        <v>91</v>
      </c>
      <c r="AU182" s="19" t="s">
        <v>96</v>
      </c>
    </row>
    <row r="183" spans="1:47" ht="24" customHeight="1" x14ac:dyDescent="0.2">
      <c r="AT183" s="19" t="s">
        <v>83</v>
      </c>
      <c r="AU183" s="19" t="s">
        <v>81</v>
      </c>
    </row>
    <row r="184" spans="1:47" ht="24" customHeight="1" x14ac:dyDescent="0.2">
      <c r="AT184" s="19" t="s">
        <v>87</v>
      </c>
      <c r="AU184" s="19" t="s">
        <v>81</v>
      </c>
    </row>
    <row r="185" spans="1:47" ht="24" customHeight="1" x14ac:dyDescent="0.2">
      <c r="AT185" s="20" t="s">
        <v>92</v>
      </c>
      <c r="AU185" s="19" t="s">
        <v>98</v>
      </c>
    </row>
    <row r="186" spans="1:47" ht="24" customHeight="1" x14ac:dyDescent="0.2">
      <c r="AT186" s="19" t="s">
        <v>88</v>
      </c>
      <c r="AU186" s="19" t="s">
        <v>81</v>
      </c>
    </row>
    <row r="187" spans="1:47" ht="24" customHeight="1" x14ac:dyDescent="0.2">
      <c r="AT187" s="20" t="s">
        <v>80</v>
      </c>
      <c r="AU187" s="19" t="s">
        <v>81</v>
      </c>
    </row>
    <row r="188" spans="1:47" ht="24" customHeight="1" x14ac:dyDescent="0.2">
      <c r="AT188" s="20" t="s">
        <v>85</v>
      </c>
      <c r="AU188" s="19" t="s">
        <v>81</v>
      </c>
    </row>
    <row r="189" spans="1:47" ht="24" customHeight="1" x14ac:dyDescent="0.2">
      <c r="AT189" s="20" t="s">
        <v>271</v>
      </c>
      <c r="AU189" s="19" t="s">
        <v>81</v>
      </c>
    </row>
    <row r="190" spans="1:47" ht="24" customHeight="1" x14ac:dyDescent="0.25">
      <c r="A190" s="37"/>
      <c r="O190" s="22"/>
      <c r="P190" s="22"/>
      <c r="Q190" s="22"/>
      <c r="R190" s="22"/>
      <c r="S190" s="22"/>
      <c r="T190" s="22"/>
      <c r="U190" s="22"/>
      <c r="AT190" s="19" t="s">
        <v>268</v>
      </c>
      <c r="AU190" s="19" t="s">
        <v>97</v>
      </c>
    </row>
    <row r="191" spans="1:47" ht="24" customHeight="1" x14ac:dyDescent="0.25">
      <c r="A191" s="37"/>
      <c r="AT191" s="19" t="s">
        <v>93</v>
      </c>
      <c r="AU191" s="19" t="s">
        <v>99</v>
      </c>
    </row>
    <row r="192" spans="1:47" ht="24" customHeight="1" x14ac:dyDescent="0.25">
      <c r="A192" s="37"/>
    </row>
    <row r="193" spans="1:48" ht="24" customHeight="1" x14ac:dyDescent="0.2"/>
    <row r="198" spans="1:48" ht="15" x14ac:dyDescent="0.25">
      <c r="A198" s="37"/>
    </row>
    <row r="199" spans="1:48" x14ac:dyDescent="0.2">
      <c r="A199" s="22"/>
    </row>
    <row r="200" spans="1:48" x14ac:dyDescent="0.2">
      <c r="A200" s="22"/>
    </row>
    <row r="201" spans="1:48" ht="15" x14ac:dyDescent="0.25">
      <c r="A201" s="37"/>
    </row>
    <row r="202" spans="1:48" x14ac:dyDescent="0.2">
      <c r="A202" s="22"/>
      <c r="AV202" s="2">
        <v>1</v>
      </c>
    </row>
    <row r="203" spans="1:48" x14ac:dyDescent="0.2">
      <c r="A203" s="22"/>
      <c r="AV203" s="2">
        <v>2</v>
      </c>
    </row>
    <row r="204" spans="1:48" x14ac:dyDescent="0.2">
      <c r="AV204" s="2">
        <v>3</v>
      </c>
    </row>
    <row r="205" spans="1:48" x14ac:dyDescent="0.2">
      <c r="AV205" s="2">
        <v>4</v>
      </c>
    </row>
    <row r="206" spans="1:48" x14ac:dyDescent="0.2">
      <c r="AV206" s="2">
        <v>5</v>
      </c>
    </row>
    <row r="207" spans="1:48" x14ac:dyDescent="0.2">
      <c r="AV207" s="2">
        <v>6</v>
      </c>
    </row>
    <row r="208" spans="1:48" x14ac:dyDescent="0.2">
      <c r="AV208" s="2">
        <v>7</v>
      </c>
    </row>
    <row r="209" spans="46:48" x14ac:dyDescent="0.2">
      <c r="AV209" s="2">
        <v>8</v>
      </c>
    </row>
    <row r="210" spans="46:48" x14ac:dyDescent="0.2">
      <c r="AV210" s="2">
        <v>9</v>
      </c>
    </row>
    <row r="211" spans="46:48" x14ac:dyDescent="0.2">
      <c r="AT211" s="12" t="s">
        <v>280</v>
      </c>
      <c r="AU211" s="12" t="s">
        <v>283</v>
      </c>
      <c r="AV211" s="2">
        <v>10</v>
      </c>
    </row>
    <row r="212" spans="46:48" x14ac:dyDescent="0.2">
      <c r="AT212" s="12" t="s">
        <v>281</v>
      </c>
      <c r="AU212" s="12" t="s">
        <v>284</v>
      </c>
      <c r="AV212" s="2">
        <v>11</v>
      </c>
    </row>
    <row r="213" spans="46:48" x14ac:dyDescent="0.2">
      <c r="AT213" s="12" t="s">
        <v>282</v>
      </c>
      <c r="AU213" s="12" t="s">
        <v>295</v>
      </c>
      <c r="AV213" s="2">
        <v>12</v>
      </c>
    </row>
    <row r="214" spans="46:48" x14ac:dyDescent="0.2">
      <c r="AT214" s="2"/>
      <c r="AU214" s="2"/>
      <c r="AV214" s="2">
        <v>13</v>
      </c>
    </row>
    <row r="215" spans="46:48" x14ac:dyDescent="0.2">
      <c r="AV215" s="2">
        <v>14</v>
      </c>
    </row>
    <row r="216" spans="46:48" x14ac:dyDescent="0.2">
      <c r="AV216" s="2">
        <v>15</v>
      </c>
    </row>
  </sheetData>
  <sheetProtection algorithmName="SHA-512" hashValue="zXJAPKQ/aRBAjd8LqHtcMOVBPejtd97i8HGQ+g721J12awoHum0diDcVDA5Lx44uuCDln4ESHTm0UUqACvGiPg==" saltValue="C5NqMK650Aqcxg1nZ35C5Q==" spinCount="100000" sheet="1" objects="1" scenarios="1" selectLockedCells="1"/>
  <protectedRanges>
    <protectedRange sqref="I16 I18 I20 I22 L22 O22 AF22 I24 X26 AJ28 AG28 AD28" name="Диапазон1"/>
    <protectedRange sqref="N28 I28" name="Диапазон1_3_1"/>
  </protectedRanges>
  <sortState ref="AT268:AU287">
    <sortCondition ref="AT268"/>
  </sortState>
  <mergeCells count="209">
    <mergeCell ref="P111:AL111"/>
    <mergeCell ref="B111:O111"/>
    <mergeCell ref="B10:F10"/>
    <mergeCell ref="B11:F12"/>
    <mergeCell ref="B143:O143"/>
    <mergeCell ref="AB167:AN167"/>
    <mergeCell ref="D158:E158"/>
    <mergeCell ref="C137:AC138"/>
    <mergeCell ref="F158:I158"/>
    <mergeCell ref="J158:K158"/>
    <mergeCell ref="O165:AA166"/>
    <mergeCell ref="T160:AN163"/>
    <mergeCell ref="AD135:AN136"/>
    <mergeCell ref="AD137:AN138"/>
    <mergeCell ref="C146:AH146"/>
    <mergeCell ref="AD147:AN148"/>
    <mergeCell ref="AD155:AN156"/>
    <mergeCell ref="C139:AC140"/>
    <mergeCell ref="C141:AC142"/>
    <mergeCell ref="AD140:AN140"/>
    <mergeCell ref="O167:AA167"/>
    <mergeCell ref="B167:M167"/>
    <mergeCell ref="B163:M166"/>
    <mergeCell ref="B101:AN101"/>
    <mergeCell ref="B88:J88"/>
    <mergeCell ref="C30:G30"/>
    <mergeCell ref="X26:AN26"/>
    <mergeCell ref="I24:AN24"/>
    <mergeCell ref="AJ28:AM28"/>
    <mergeCell ref="AG30:AN30"/>
    <mergeCell ref="AG28:AH28"/>
    <mergeCell ref="AD28:AE28"/>
    <mergeCell ref="I25:AN25"/>
    <mergeCell ref="H30:AF32"/>
    <mergeCell ref="AH32:AJ32"/>
    <mergeCell ref="AL32:AN32"/>
    <mergeCell ref="N28:V28"/>
    <mergeCell ref="I28:L28"/>
    <mergeCell ref="I38:AN38"/>
    <mergeCell ref="J34:AN34"/>
    <mergeCell ref="I40:AN40"/>
    <mergeCell ref="AB75:AN75"/>
    <mergeCell ref="D70:H70"/>
    <mergeCell ref="J70:O70"/>
    <mergeCell ref="Q70:R70"/>
    <mergeCell ref="T70:U70"/>
    <mergeCell ref="L1:AI1"/>
    <mergeCell ref="I2:AI4"/>
    <mergeCell ref="L5:AI5"/>
    <mergeCell ref="M8:AC8"/>
    <mergeCell ref="H10:AN12"/>
    <mergeCell ref="B24:G24"/>
    <mergeCell ref="B14:AN14"/>
    <mergeCell ref="B16:G16"/>
    <mergeCell ref="B18:G18"/>
    <mergeCell ref="B20:G20"/>
    <mergeCell ref="B22:G22"/>
    <mergeCell ref="I16:AN16"/>
    <mergeCell ref="I18:AN18"/>
    <mergeCell ref="I20:AN20"/>
    <mergeCell ref="I22:J22"/>
    <mergeCell ref="O22:R22"/>
    <mergeCell ref="L22:M22"/>
    <mergeCell ref="AF22:AN22"/>
    <mergeCell ref="D44:L44"/>
    <mergeCell ref="N44:AN44"/>
    <mergeCell ref="D71:H71"/>
    <mergeCell ref="J71:O71"/>
    <mergeCell ref="Q71:Z71"/>
    <mergeCell ref="C72:N73"/>
    <mergeCell ref="O72:AN73"/>
    <mergeCell ref="Z58:AN58"/>
    <mergeCell ref="N48:Y48"/>
    <mergeCell ref="P50:AN50"/>
    <mergeCell ref="C64:AN64"/>
    <mergeCell ref="AA48:AD48"/>
    <mergeCell ref="D48:L48"/>
    <mergeCell ref="AF48:AI48"/>
    <mergeCell ref="AK48:AN48"/>
    <mergeCell ref="Y54:AN54"/>
    <mergeCell ref="D54:K54"/>
    <mergeCell ref="N54:U54"/>
    <mergeCell ref="W70:Z70"/>
    <mergeCell ref="AE70:AK70"/>
    <mergeCell ref="AL70:AN70"/>
    <mergeCell ref="AM97:AO97"/>
    <mergeCell ref="AM98:AO98"/>
    <mergeCell ref="B92:J92"/>
    <mergeCell ref="B93:J93"/>
    <mergeCell ref="K97:AC97"/>
    <mergeCell ref="B89:J89"/>
    <mergeCell ref="B90:J90"/>
    <mergeCell ref="B91:J91"/>
    <mergeCell ref="B94:J94"/>
    <mergeCell ref="B95:J95"/>
    <mergeCell ref="B96:J96"/>
    <mergeCell ref="B97:J97"/>
    <mergeCell ref="AD90:AH90"/>
    <mergeCell ref="AD91:AH91"/>
    <mergeCell ref="AD92:AH92"/>
    <mergeCell ref="AD93:AH93"/>
    <mergeCell ref="AD94:AH94"/>
    <mergeCell ref="K95:AC95"/>
    <mergeCell ref="K90:AC90"/>
    <mergeCell ref="K91:AC91"/>
    <mergeCell ref="K92:AC92"/>
    <mergeCell ref="K93:AC93"/>
    <mergeCell ref="K94:AC94"/>
    <mergeCell ref="K89:AC89"/>
    <mergeCell ref="I78:J78"/>
    <mergeCell ref="C79:K79"/>
    <mergeCell ref="AB77:AN78"/>
    <mergeCell ref="O77:AA78"/>
    <mergeCell ref="O79:AA79"/>
    <mergeCell ref="E78:H78"/>
    <mergeCell ref="AB76:AN76"/>
    <mergeCell ref="K87:AC87"/>
    <mergeCell ref="K88:AC88"/>
    <mergeCell ref="C78:D78"/>
    <mergeCell ref="C76:T76"/>
    <mergeCell ref="B81:J83"/>
    <mergeCell ref="AD81:AH83"/>
    <mergeCell ref="B85:J85"/>
    <mergeCell ref="B86:J86"/>
    <mergeCell ref="B87:J87"/>
    <mergeCell ref="AM81:AO83"/>
    <mergeCell ref="AM84:AO84"/>
    <mergeCell ref="AD89:AH89"/>
    <mergeCell ref="AD95:AH95"/>
    <mergeCell ref="AD96:AH96"/>
    <mergeCell ref="K84:AC84"/>
    <mergeCell ref="AD84:AH84"/>
    <mergeCell ref="AD85:AH85"/>
    <mergeCell ref="AD86:AH86"/>
    <mergeCell ref="K85:AC85"/>
    <mergeCell ref="K86:AC86"/>
    <mergeCell ref="C75:T75"/>
    <mergeCell ref="AB79:AN79"/>
    <mergeCell ref="K81:AC83"/>
    <mergeCell ref="P68:AA68"/>
    <mergeCell ref="AD68:AM68"/>
    <mergeCell ref="B99:AN100"/>
    <mergeCell ref="B133:Y133"/>
    <mergeCell ref="C135:AC136"/>
    <mergeCell ref="AI81:AL83"/>
    <mergeCell ref="AI84:AL84"/>
    <mergeCell ref="AI85:AL85"/>
    <mergeCell ref="AI86:AL86"/>
    <mergeCell ref="AI87:AL87"/>
    <mergeCell ref="AI88:AL88"/>
    <mergeCell ref="AI89:AL89"/>
    <mergeCell ref="AI90:AL90"/>
    <mergeCell ref="AI91:AL91"/>
    <mergeCell ref="AI92:AL92"/>
    <mergeCell ref="AI93:AL93"/>
    <mergeCell ref="AI94:AL94"/>
    <mergeCell ref="AI95:AL95"/>
    <mergeCell ref="B84:J84"/>
    <mergeCell ref="AD97:AH97"/>
    <mergeCell ref="K98:AC98"/>
    <mergeCell ref="AB165:AN166"/>
    <mergeCell ref="D147:AC148"/>
    <mergeCell ref="AD144:AN145"/>
    <mergeCell ref="C144:AC145"/>
    <mergeCell ref="AD141:AN142"/>
    <mergeCell ref="O128:AN130"/>
    <mergeCell ref="D159:L159"/>
    <mergeCell ref="C149:AC156"/>
    <mergeCell ref="C126:N126"/>
    <mergeCell ref="C128:N130"/>
    <mergeCell ref="O126:AN126"/>
    <mergeCell ref="E127:AN127"/>
    <mergeCell ref="B161:M162"/>
    <mergeCell ref="C123:N124"/>
    <mergeCell ref="I116:J116"/>
    <mergeCell ref="AB116:AN116"/>
    <mergeCell ref="O116:AA116"/>
    <mergeCell ref="I115:J115"/>
    <mergeCell ref="E115:H115"/>
    <mergeCell ref="C115:D115"/>
    <mergeCell ref="AB114:AN115"/>
    <mergeCell ref="O123:AN124"/>
    <mergeCell ref="E121:AN122"/>
    <mergeCell ref="C117:K117"/>
    <mergeCell ref="O114:AA115"/>
    <mergeCell ref="P112:AL112"/>
    <mergeCell ref="B112:O112"/>
    <mergeCell ref="C116:D116"/>
    <mergeCell ref="E116:H116"/>
    <mergeCell ref="AM85:AO85"/>
    <mergeCell ref="AM86:AO86"/>
    <mergeCell ref="AM87:AO87"/>
    <mergeCell ref="AM88:AO88"/>
    <mergeCell ref="AM89:AO89"/>
    <mergeCell ref="AM90:AO90"/>
    <mergeCell ref="AM91:AO91"/>
    <mergeCell ref="AD98:AH98"/>
    <mergeCell ref="B98:J98"/>
    <mergeCell ref="AI96:AL96"/>
    <mergeCell ref="AI97:AL97"/>
    <mergeCell ref="AI98:AL98"/>
    <mergeCell ref="AM92:AO92"/>
    <mergeCell ref="AM93:AO93"/>
    <mergeCell ref="AM94:AO94"/>
    <mergeCell ref="AM95:AO95"/>
    <mergeCell ref="AM96:AO96"/>
    <mergeCell ref="K96:AC96"/>
    <mergeCell ref="AD87:AH87"/>
    <mergeCell ref="AD88:AH88"/>
  </mergeCells>
  <dataValidations xWindow="712" yWindow="633" count="19">
    <dataValidation allowBlank="1" showErrorMessage="1" sqref="D158:F158 C116:E116 Q60 C78:E78 J60 C68 V103"/>
    <dataValidation allowBlank="1" showInputMessage="1" showErrorMessage="1" prompt="Х - в случае выбора" sqref="C121 C127 B109 AC68 G68 U104 Z66 AD66 U60 B104 C60 U66 X106:X107 B106:B107 L109"/>
    <dataValidation allowBlank="1" showInputMessage="1" showErrorMessage="1" prompt="День" sqref="C115 I22:J22 AD28:AE28 Q70:R70"/>
    <dataValidation allowBlank="1" showInputMessage="1" showErrorMessage="1" prompt="месяц" sqref="E115"/>
    <dataValidation type="list" allowBlank="1" showInputMessage="1" showErrorMessage="1" sqref="B111:O111">
      <formula1>$AT$211:$AT$213</formula1>
    </dataValidation>
    <dataValidation type="list" allowBlank="1" showInputMessage="1" showErrorMessage="1" sqref="K84:K98">
      <formula1>$AT$172:$AT$191</formula1>
    </dataValidation>
    <dataValidation type="list" allowBlank="1" showInputMessage="1" showErrorMessage="1" sqref="AI84:AI98 AJ85:AK98">
      <formula1>"бюджет,контракт"</formula1>
    </dataValidation>
    <dataValidation type="list" allowBlank="1" showInputMessage="1" showErrorMessage="1" sqref="AD84:AD98">
      <formula1>"очная,заочная"</formula1>
    </dataValidation>
    <dataValidation type="list" allowBlank="1" sqref="AF22:AN22">
      <formula1>"мужской,женский"</formula1>
    </dataValidation>
    <dataValidation allowBlank="1" showInputMessage="1" showErrorMessage="1" prompt="Месяц" sqref="L22:M22 T70:U70 AG28:AH28"/>
    <dataValidation allowBlank="1" showInputMessage="1" showErrorMessage="1" prompt="Год" sqref="O22:R22 W70:Z70 AJ28:AM28"/>
    <dataValidation allowBlank="1" showInputMessage="1" showErrorMessage="1" prompt="Российская Федерация или иное" sqref="I24:AN24"/>
    <dataValidation type="list" allowBlank="1" showInputMessage="1" showErrorMessage="1" sqref="X26:AN26">
      <formula1>"паспорт РФ,паспорт иного государства,удостоверение ЛБГ,иной документ"</formula1>
    </dataValidation>
    <dataValidation allowBlank="1" showInputMessage="1" showErrorMessage="1" prompt="Например, &quot;инженер&quot;" sqref="Z58:AN58"/>
    <dataValidation type="list" allowBlank="1" showInputMessage="1" showErrorMessage="1" sqref="C75:T75 I40:AN40">
      <formula1>Region</formula1>
    </dataValidation>
    <dataValidation allowBlank="1" showInputMessage="1" showErrorMessage="1" prompt="номер" sqref="N28:V28"/>
    <dataValidation allowBlank="1" showInputMessage="1" showErrorMessage="1" prompt="серия" sqref="I28:L28"/>
    <dataValidation type="list" allowBlank="1" showInputMessage="1" showErrorMessage="1" sqref="P111:AL111">
      <formula1>$AU$211:$AU$213</formula1>
    </dataValidation>
    <dataValidation type="list" allowBlank="1" showInputMessage="1" showErrorMessage="1" sqref="AM84:AO98">
      <formula1>$AV$202:$AV$216</formula1>
    </dataValidation>
  </dataValidations>
  <pageMargins left="0.11811023622047245" right="0.11811023622047245" top="0.15748031496062992" bottom="0.15748031496062992" header="0.31496062992125984" footer="0.31496062992125984"/>
  <pageSetup paperSize="9" scale="89" fitToHeight="0" orientation="portrait" horizontalDpi="300" verticalDpi="300" r:id="rId1"/>
  <rowBreaks count="2" manualBreakCount="2">
    <brk id="79" max="16383" man="1"/>
    <brk id="118" max="41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39"/>
  <sheetViews>
    <sheetView view="pageBreakPreview" zoomScaleNormal="100" zoomScaleSheetLayoutView="100" workbookViewId="0">
      <selection activeCell="B12" sqref="B12:AG12"/>
    </sheetView>
  </sheetViews>
  <sheetFormatPr defaultRowHeight="15" x14ac:dyDescent="0.25"/>
  <cols>
    <col min="1" max="37" width="2.85546875" customWidth="1"/>
    <col min="38" max="38" width="31.7109375" customWidth="1"/>
  </cols>
  <sheetData>
    <row r="1" spans="1:47" ht="15" customHeight="1" x14ac:dyDescent="0.25">
      <c r="A1" s="82"/>
      <c r="B1" s="83"/>
      <c r="C1" s="83"/>
      <c r="D1" s="83"/>
      <c r="E1" s="83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3"/>
    </row>
    <row r="2" spans="1:47" ht="15" customHeight="1" x14ac:dyDescent="0.25">
      <c r="A2" s="82"/>
      <c r="B2" s="82"/>
      <c r="C2" s="82"/>
      <c r="D2" s="82"/>
      <c r="E2" s="82"/>
      <c r="F2" s="293" t="s">
        <v>255</v>
      </c>
      <c r="G2" s="293"/>
      <c r="H2" s="293"/>
      <c r="I2" s="293"/>
      <c r="J2" s="293"/>
      <c r="K2" s="293"/>
      <c r="L2" s="293"/>
      <c r="M2" s="293"/>
      <c r="N2" s="293"/>
      <c r="O2" s="293"/>
      <c r="P2" s="293"/>
      <c r="Q2" s="293"/>
      <c r="R2" s="293"/>
      <c r="S2" s="293"/>
      <c r="T2" s="293"/>
      <c r="U2" s="293"/>
      <c r="V2" s="293"/>
      <c r="W2" s="293"/>
      <c r="X2" s="293"/>
      <c r="Y2" s="293"/>
      <c r="Z2" s="293"/>
      <c r="AA2" s="293"/>
      <c r="AB2" s="293"/>
      <c r="AC2" s="293"/>
      <c r="AD2" s="293"/>
      <c r="AE2" s="293"/>
      <c r="AF2" s="293"/>
      <c r="AG2" s="293"/>
      <c r="AH2" s="82"/>
    </row>
    <row r="3" spans="1:47" x14ac:dyDescent="0.25">
      <c r="A3" s="82"/>
      <c r="B3" s="82"/>
      <c r="C3" s="82"/>
      <c r="D3" s="82"/>
      <c r="E3" s="82"/>
      <c r="F3" s="293"/>
      <c r="G3" s="293"/>
      <c r="H3" s="293"/>
      <c r="I3" s="293"/>
      <c r="J3" s="293"/>
      <c r="K3" s="293"/>
      <c r="L3" s="293"/>
      <c r="M3" s="293"/>
      <c r="N3" s="293"/>
      <c r="O3" s="293"/>
      <c r="P3" s="293"/>
      <c r="Q3" s="293"/>
      <c r="R3" s="293"/>
      <c r="S3" s="293"/>
      <c r="T3" s="293"/>
      <c r="U3" s="293"/>
      <c r="V3" s="293"/>
      <c r="W3" s="293"/>
      <c r="X3" s="293"/>
      <c r="Y3" s="293"/>
      <c r="Z3" s="293"/>
      <c r="AA3" s="293"/>
      <c r="AB3" s="293"/>
      <c r="AC3" s="293"/>
      <c r="AD3" s="293"/>
      <c r="AE3" s="293"/>
      <c r="AF3" s="293"/>
      <c r="AG3" s="293"/>
      <c r="AH3" s="82"/>
    </row>
    <row r="4" spans="1:47" x14ac:dyDescent="0.25">
      <c r="A4" s="82"/>
      <c r="B4" s="82"/>
      <c r="C4" s="82"/>
      <c r="D4" s="82"/>
      <c r="E4" s="82"/>
      <c r="F4" s="293"/>
      <c r="G4" s="293"/>
      <c r="H4" s="293"/>
      <c r="I4" s="293"/>
      <c r="J4" s="293"/>
      <c r="K4" s="293"/>
      <c r="L4" s="293"/>
      <c r="M4" s="293"/>
      <c r="N4" s="293"/>
      <c r="O4" s="293"/>
      <c r="P4" s="293"/>
      <c r="Q4" s="293"/>
      <c r="R4" s="293"/>
      <c r="S4" s="293"/>
      <c r="T4" s="293"/>
      <c r="U4" s="293"/>
      <c r="V4" s="293"/>
      <c r="W4" s="293"/>
      <c r="X4" s="293"/>
      <c r="Y4" s="293"/>
      <c r="Z4" s="293"/>
      <c r="AA4" s="293"/>
      <c r="AB4" s="293"/>
      <c r="AC4" s="293"/>
      <c r="AD4" s="293"/>
      <c r="AE4" s="293"/>
      <c r="AF4" s="293"/>
      <c r="AG4" s="293"/>
      <c r="AH4" s="82"/>
    </row>
    <row r="5" spans="1:47" x14ac:dyDescent="0.25">
      <c r="A5" s="82"/>
      <c r="B5" s="82"/>
      <c r="C5" s="82"/>
      <c r="D5" s="82"/>
      <c r="E5" s="82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304">
        <f>'Для заполнения Асп'!B11</f>
        <v>0</v>
      </c>
      <c r="AA5" s="305"/>
      <c r="AB5" s="305"/>
      <c r="AC5" s="305"/>
      <c r="AD5" s="305"/>
      <c r="AE5" s="305"/>
      <c r="AF5" s="305"/>
      <c r="AG5" s="305"/>
      <c r="AH5" s="82"/>
      <c r="AL5" s="77"/>
    </row>
    <row r="6" spans="1:47" x14ac:dyDescent="0.25">
      <c r="A6" s="82"/>
      <c r="B6" s="82"/>
      <c r="C6" s="82"/>
      <c r="D6" s="82"/>
      <c r="E6" s="82"/>
      <c r="F6" s="84"/>
      <c r="G6" s="84"/>
      <c r="H6" s="307" t="s">
        <v>191</v>
      </c>
      <c r="I6" s="307"/>
      <c r="J6" s="307"/>
      <c r="K6" s="307"/>
      <c r="L6" s="307"/>
      <c r="M6" s="307"/>
      <c r="N6" s="307"/>
      <c r="O6" s="307"/>
      <c r="P6" s="307"/>
      <c r="Q6" s="307"/>
      <c r="R6" s="307"/>
      <c r="S6" s="307"/>
      <c r="T6" s="307"/>
      <c r="U6" s="307"/>
      <c r="V6" s="307"/>
      <c r="W6" s="307"/>
      <c r="X6" s="307"/>
      <c r="Y6" s="307"/>
      <c r="Z6" s="306"/>
      <c r="AA6" s="306"/>
      <c r="AB6" s="306"/>
      <c r="AC6" s="306"/>
      <c r="AD6" s="306"/>
      <c r="AE6" s="306"/>
      <c r="AF6" s="306"/>
      <c r="AG6" s="306"/>
      <c r="AH6" s="82"/>
    </row>
    <row r="7" spans="1:47" x14ac:dyDescent="0.25">
      <c r="A7" s="82"/>
      <c r="B7" s="82"/>
      <c r="C7" s="82"/>
      <c r="D7" s="82"/>
      <c r="E7" s="82"/>
      <c r="F7" s="84"/>
      <c r="G7" s="84"/>
      <c r="H7" s="84"/>
      <c r="I7" s="84"/>
      <c r="J7" s="84"/>
      <c r="K7" s="85"/>
      <c r="L7" s="57"/>
      <c r="M7" s="57"/>
      <c r="N7" s="82"/>
      <c r="O7" s="82"/>
      <c r="P7" s="82"/>
      <c r="Q7" s="82"/>
      <c r="R7" s="82"/>
      <c r="S7" s="82"/>
      <c r="T7" s="82"/>
      <c r="U7" s="82"/>
      <c r="V7" s="82"/>
      <c r="W7" s="82"/>
      <c r="X7" s="84"/>
      <c r="Y7" s="84"/>
      <c r="Z7" s="87"/>
      <c r="AA7" s="87"/>
      <c r="AB7" s="87"/>
      <c r="AC7" s="87"/>
      <c r="AD7" s="87"/>
      <c r="AE7" s="87"/>
      <c r="AF7" s="87"/>
      <c r="AG7" s="87"/>
      <c r="AH7" s="82"/>
    </row>
    <row r="8" spans="1:47" x14ac:dyDescent="0.25">
      <c r="A8" s="82"/>
      <c r="B8" s="88"/>
      <c r="C8" s="88"/>
      <c r="D8" s="88"/>
      <c r="E8" s="88"/>
      <c r="F8" s="86"/>
      <c r="G8" s="84"/>
      <c r="H8" s="84"/>
      <c r="I8" s="84"/>
      <c r="J8" s="84"/>
      <c r="K8" s="84"/>
      <c r="L8" s="57"/>
      <c r="M8" s="85"/>
      <c r="N8" s="82"/>
      <c r="O8" s="82"/>
      <c r="P8" s="82"/>
      <c r="Q8" s="82"/>
      <c r="R8" s="82"/>
      <c r="S8" s="82"/>
      <c r="T8" s="82"/>
      <c r="U8" s="82"/>
      <c r="V8" s="82"/>
      <c r="W8" s="82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2"/>
    </row>
    <row r="9" spans="1:47" x14ac:dyDescent="0.25">
      <c r="A9" s="89"/>
      <c r="B9" s="89"/>
      <c r="C9" s="89"/>
      <c r="D9" s="89"/>
      <c r="E9" s="89"/>
      <c r="F9" s="89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82"/>
    </row>
    <row r="10" spans="1:47" x14ac:dyDescent="0.25">
      <c r="A10" s="89"/>
      <c r="B10" s="89"/>
      <c r="C10" s="57"/>
      <c r="D10" s="89" t="s">
        <v>189</v>
      </c>
      <c r="E10" s="57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2"/>
    </row>
    <row r="11" spans="1:47" x14ac:dyDescent="0.25">
      <c r="A11" s="89"/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2"/>
    </row>
    <row r="12" spans="1:47" ht="15.75" x14ac:dyDescent="0.25">
      <c r="A12" s="82"/>
      <c r="B12" s="310" t="str">
        <f>'Для заполнения Асп'!I16&amp;" "&amp;'Для заполнения Асп'!$I$18&amp;" "&amp;'Для заполнения Асп'!$I$20</f>
        <v xml:space="preserve">  </v>
      </c>
      <c r="C12" s="310"/>
      <c r="D12" s="310"/>
      <c r="E12" s="310"/>
      <c r="F12" s="310"/>
      <c r="G12" s="310"/>
      <c r="H12" s="310"/>
      <c r="I12" s="310"/>
      <c r="J12" s="310"/>
      <c r="K12" s="310"/>
      <c r="L12" s="310"/>
      <c r="M12" s="310"/>
      <c r="N12" s="310"/>
      <c r="O12" s="310"/>
      <c r="P12" s="310"/>
      <c r="Q12" s="310"/>
      <c r="R12" s="310"/>
      <c r="S12" s="310"/>
      <c r="T12" s="310"/>
      <c r="U12" s="310"/>
      <c r="V12" s="310"/>
      <c r="W12" s="310"/>
      <c r="X12" s="310"/>
      <c r="Y12" s="310"/>
      <c r="Z12" s="310"/>
      <c r="AA12" s="310"/>
      <c r="AB12" s="310"/>
      <c r="AC12" s="310"/>
      <c r="AD12" s="310"/>
      <c r="AE12" s="310"/>
      <c r="AF12" s="310"/>
      <c r="AG12" s="310"/>
      <c r="AH12" s="82"/>
    </row>
    <row r="13" spans="1:47" x14ac:dyDescent="0.25">
      <c r="A13" s="82"/>
      <c r="B13" s="82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</row>
    <row r="14" spans="1:47" x14ac:dyDescent="0.25">
      <c r="A14" s="82"/>
      <c r="B14" s="82" t="s">
        <v>190</v>
      </c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</row>
    <row r="15" spans="1:47" s="2" customFormat="1" ht="5.25" customHeight="1" x14ac:dyDescent="0.2">
      <c r="A15" s="22"/>
      <c r="B15" s="22"/>
      <c r="C15" s="61"/>
      <c r="D15" s="62"/>
      <c r="E15" s="62"/>
      <c r="F15" s="62"/>
      <c r="G15" s="62"/>
      <c r="H15" s="62"/>
      <c r="I15" s="62"/>
      <c r="J15" s="79"/>
      <c r="K15" s="79"/>
      <c r="L15" s="79"/>
      <c r="M15" s="79"/>
      <c r="N15" s="79"/>
      <c r="O15" s="79"/>
      <c r="P15" s="79"/>
      <c r="Q15" s="80"/>
      <c r="R15" s="80"/>
      <c r="S15" s="80"/>
      <c r="T15" s="22"/>
      <c r="U15" s="22"/>
      <c r="V15" s="22"/>
      <c r="W15" s="47"/>
      <c r="X15" s="47"/>
      <c r="Y15" s="80"/>
      <c r="Z15" s="80"/>
      <c r="AA15" s="80"/>
      <c r="AB15" s="80"/>
      <c r="AC15" s="80"/>
      <c r="AD15" s="22"/>
      <c r="AE15" s="22"/>
      <c r="AF15" s="80"/>
      <c r="AG15" s="80"/>
      <c r="AH15" s="80"/>
      <c r="AI15" s="75"/>
      <c r="AJ15" s="75"/>
      <c r="AK15" s="75"/>
      <c r="AL15" s="75"/>
      <c r="AM15" s="75"/>
      <c r="AN15" s="75"/>
      <c r="AO15" s="22"/>
      <c r="AP15" s="1"/>
      <c r="AT15" s="12"/>
      <c r="AU15" s="12"/>
    </row>
    <row r="16" spans="1:47" s="2" customFormat="1" ht="14.25" x14ac:dyDescent="0.2">
      <c r="A16" s="22"/>
      <c r="B16" s="22" t="s">
        <v>192</v>
      </c>
      <c r="C16" s="51" t="s">
        <v>193</v>
      </c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N16" s="22"/>
      <c r="AO16" s="22"/>
      <c r="AP16" s="1"/>
      <c r="AT16" s="12"/>
      <c r="AU16" s="12"/>
    </row>
    <row r="17" spans="1:47" s="2" customFormat="1" ht="5.25" customHeight="1" x14ac:dyDescent="0.2">
      <c r="A17" s="22"/>
      <c r="B17" s="22"/>
      <c r="C17" s="34"/>
      <c r="D17" s="23"/>
      <c r="E17" s="23"/>
      <c r="F17" s="23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1"/>
      <c r="AT17" s="12"/>
      <c r="AU17" s="12"/>
    </row>
    <row r="18" spans="1:47" s="2" customFormat="1" ht="15" customHeight="1" x14ac:dyDescent="0.2">
      <c r="A18" s="22"/>
      <c r="B18" s="302" t="s">
        <v>3</v>
      </c>
      <c r="C18" s="302"/>
      <c r="D18" s="303"/>
      <c r="E18" s="294">
        <f>'Для заполнения Асп'!D70</f>
        <v>0</v>
      </c>
      <c r="F18" s="295"/>
      <c r="G18" s="295"/>
      <c r="H18" s="295"/>
      <c r="I18" s="296"/>
      <c r="J18" s="301" t="s">
        <v>4</v>
      </c>
      <c r="K18" s="302"/>
      <c r="L18" s="303"/>
      <c r="M18" s="294">
        <f>'Для заполнения Асп'!J70</f>
        <v>0</v>
      </c>
      <c r="N18" s="295"/>
      <c r="O18" s="295"/>
      <c r="P18" s="295"/>
      <c r="Q18" s="295"/>
      <c r="R18" s="296"/>
      <c r="S18" s="22"/>
      <c r="T18" s="22"/>
      <c r="U18" s="22"/>
      <c r="V18" s="22"/>
      <c r="W18" s="22"/>
      <c r="X18" s="22"/>
      <c r="Y18" s="22"/>
      <c r="Z18" s="297" t="s">
        <v>200</v>
      </c>
      <c r="AA18" s="297"/>
      <c r="AB18" s="297"/>
      <c r="AC18" s="297"/>
      <c r="AD18" s="34" t="s">
        <v>22</v>
      </c>
      <c r="AE18" s="100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1"/>
      <c r="AT18" s="12"/>
      <c r="AU18" s="12"/>
    </row>
    <row r="19" spans="1:47" s="2" customFormat="1" ht="5.25" customHeight="1" x14ac:dyDescent="0.2">
      <c r="A19" s="22"/>
      <c r="B19" s="22"/>
      <c r="C19" s="34"/>
      <c r="D19" s="107"/>
      <c r="E19" s="107"/>
      <c r="F19" s="22"/>
      <c r="G19" s="22"/>
      <c r="H19" s="22"/>
      <c r="I19" s="22"/>
      <c r="J19" s="23"/>
      <c r="K19" s="23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80"/>
      <c r="X19" s="80"/>
      <c r="Y19" s="34"/>
      <c r="Z19" s="22"/>
      <c r="AA19" s="91"/>
      <c r="AB19" s="22"/>
      <c r="AC19" s="22"/>
      <c r="AD19" s="22"/>
      <c r="AE19" s="34"/>
      <c r="AF19" s="92"/>
      <c r="AG19" s="23"/>
      <c r="AH19" s="22"/>
      <c r="AI19" s="22"/>
      <c r="AJ19" s="22"/>
      <c r="AK19" s="22"/>
      <c r="AL19" s="22"/>
      <c r="AM19" s="22"/>
      <c r="AN19" s="22"/>
      <c r="AO19" s="22"/>
      <c r="AP19" s="1"/>
      <c r="AT19" s="12"/>
      <c r="AU19" s="12"/>
    </row>
    <row r="20" spans="1:47" s="2" customFormat="1" ht="15" customHeight="1" x14ac:dyDescent="0.2">
      <c r="A20" s="22"/>
      <c r="B20" s="302" t="s">
        <v>14</v>
      </c>
      <c r="C20" s="302"/>
      <c r="D20" s="303"/>
      <c r="E20" s="294">
        <f>'Для заполнения Асп'!Q70</f>
        <v>0</v>
      </c>
      <c r="F20" s="296"/>
      <c r="G20" s="34" t="s">
        <v>20</v>
      </c>
      <c r="H20" s="294">
        <f>'Для заполнения Асп'!T70</f>
        <v>0</v>
      </c>
      <c r="I20" s="296"/>
      <c r="J20" s="34" t="s">
        <v>20</v>
      </c>
      <c r="K20" s="298">
        <f>'Для заполнения Асп'!W70</f>
        <v>0</v>
      </c>
      <c r="L20" s="299"/>
      <c r="M20" s="299"/>
      <c r="N20" s="300"/>
      <c r="O20" s="81" t="s">
        <v>7</v>
      </c>
      <c r="P20" s="22"/>
      <c r="Q20" s="22"/>
      <c r="R20" s="308" t="s">
        <v>294</v>
      </c>
      <c r="S20" s="308"/>
      <c r="T20" s="308"/>
      <c r="U20" s="308"/>
      <c r="V20" s="34" t="s">
        <v>22</v>
      </c>
      <c r="W20" s="98"/>
      <c r="X20" s="22"/>
      <c r="Y20" s="22"/>
      <c r="Z20" s="22"/>
      <c r="AA20" s="297" t="s">
        <v>201</v>
      </c>
      <c r="AB20" s="297"/>
      <c r="AC20" s="297"/>
      <c r="AD20" s="34" t="s">
        <v>22</v>
      </c>
      <c r="AE20" s="98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1"/>
      <c r="AT20" s="12"/>
      <c r="AU20" s="12"/>
    </row>
    <row r="21" spans="1:47" s="2" customFormat="1" ht="14.25" x14ac:dyDescent="0.2">
      <c r="A21" s="22"/>
      <c r="B21" s="22"/>
      <c r="C21" s="34"/>
      <c r="D21" s="23"/>
      <c r="E21" s="23"/>
      <c r="F21" s="23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34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1"/>
      <c r="AT21" s="12"/>
      <c r="AU21" s="12"/>
    </row>
    <row r="22" spans="1:47" s="2" customFormat="1" ht="14.25" x14ac:dyDescent="0.2">
      <c r="A22" s="22"/>
      <c r="B22" s="22" t="s">
        <v>195</v>
      </c>
      <c r="C22" s="315" t="s">
        <v>198</v>
      </c>
      <c r="D22" s="315"/>
      <c r="E22" s="315"/>
      <c r="F22" s="315"/>
      <c r="G22" s="315"/>
      <c r="H22" s="315"/>
      <c r="I22" s="315"/>
      <c r="J22" s="315"/>
      <c r="K22" s="315"/>
      <c r="L22" s="315"/>
      <c r="M22" s="315"/>
      <c r="N22" s="315"/>
      <c r="O22" s="315"/>
      <c r="P22" s="315"/>
      <c r="Q22" s="315"/>
      <c r="R22" s="315"/>
      <c r="S22" s="315"/>
      <c r="T22" s="315"/>
      <c r="U22" s="315"/>
      <c r="V22" s="315"/>
      <c r="W22" s="315"/>
      <c r="X22" s="315"/>
      <c r="Y22" s="315"/>
      <c r="Z22" s="315"/>
      <c r="AA22" s="22"/>
      <c r="AB22" s="22"/>
      <c r="AC22" s="22"/>
      <c r="AD22" s="22"/>
      <c r="AE22" s="100"/>
      <c r="AF22" s="22"/>
      <c r="AG22" s="22"/>
      <c r="AH22" s="22"/>
      <c r="AN22" s="22"/>
      <c r="AO22" s="22"/>
      <c r="AP22" s="1"/>
      <c r="AT22" s="12"/>
      <c r="AU22" s="12"/>
    </row>
    <row r="23" spans="1:47" s="2" customFormat="1" ht="14.25" x14ac:dyDescent="0.2">
      <c r="A23" s="22"/>
      <c r="B23" s="22"/>
      <c r="C23" s="34"/>
      <c r="D23" s="23"/>
      <c r="E23" s="23"/>
      <c r="F23" s="23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34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1"/>
      <c r="AT23" s="12"/>
      <c r="AU23" s="12"/>
    </row>
    <row r="24" spans="1:47" s="2" customFormat="1" ht="14.25" customHeight="1" x14ac:dyDescent="0.2">
      <c r="A24" s="22"/>
      <c r="B24" s="22" t="s">
        <v>196</v>
      </c>
      <c r="C24" s="319" t="s">
        <v>199</v>
      </c>
      <c r="D24" s="319"/>
      <c r="E24" s="319"/>
      <c r="F24" s="319"/>
      <c r="G24" s="319"/>
      <c r="H24" s="319"/>
      <c r="I24" s="319"/>
      <c r="J24" s="319"/>
      <c r="K24" s="319"/>
      <c r="L24" s="319"/>
      <c r="M24" s="319"/>
      <c r="N24" s="319"/>
      <c r="O24" s="319"/>
      <c r="P24" s="319"/>
      <c r="Q24" s="319"/>
      <c r="R24" s="319"/>
      <c r="S24" s="319"/>
      <c r="T24" s="319"/>
      <c r="U24" s="319"/>
      <c r="V24" s="319"/>
      <c r="W24" s="319"/>
      <c r="X24" s="319"/>
      <c r="Y24" s="319"/>
      <c r="Z24" s="319"/>
      <c r="AA24" s="22"/>
      <c r="AB24" s="22"/>
      <c r="AC24" s="22"/>
      <c r="AD24" s="22"/>
      <c r="AE24" s="34"/>
      <c r="AF24" s="22"/>
      <c r="AG24" s="22"/>
      <c r="AH24" s="22"/>
      <c r="AN24" s="22"/>
      <c r="AO24" s="22"/>
      <c r="AP24" s="1"/>
      <c r="AT24" s="12"/>
      <c r="AU24" s="12"/>
    </row>
    <row r="25" spans="1:47" s="2" customFormat="1" ht="14.25" x14ac:dyDescent="0.2">
      <c r="A25" s="22"/>
      <c r="B25" s="22"/>
      <c r="C25" s="319"/>
      <c r="D25" s="319"/>
      <c r="E25" s="319"/>
      <c r="F25" s="319"/>
      <c r="G25" s="319"/>
      <c r="H25" s="319"/>
      <c r="I25" s="319"/>
      <c r="J25" s="319"/>
      <c r="K25" s="319"/>
      <c r="L25" s="319"/>
      <c r="M25" s="319"/>
      <c r="N25" s="319"/>
      <c r="O25" s="319"/>
      <c r="P25" s="319"/>
      <c r="Q25" s="319"/>
      <c r="R25" s="319"/>
      <c r="S25" s="319"/>
      <c r="T25" s="319"/>
      <c r="U25" s="319"/>
      <c r="V25" s="319"/>
      <c r="W25" s="319"/>
      <c r="X25" s="319"/>
      <c r="Y25" s="319"/>
      <c r="Z25" s="319"/>
      <c r="AA25" s="22"/>
      <c r="AB25" s="22"/>
      <c r="AC25" s="22"/>
      <c r="AD25" s="22"/>
      <c r="AE25" s="34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1"/>
      <c r="AT25" s="12"/>
      <c r="AU25" s="12"/>
    </row>
    <row r="26" spans="1:47" s="2" customFormat="1" ht="14.25" x14ac:dyDescent="0.2">
      <c r="A26" s="22"/>
      <c r="B26" s="22"/>
      <c r="C26" s="319"/>
      <c r="D26" s="319"/>
      <c r="E26" s="319"/>
      <c r="F26" s="319"/>
      <c r="G26" s="319"/>
      <c r="H26" s="319"/>
      <c r="I26" s="319"/>
      <c r="J26" s="319"/>
      <c r="K26" s="319"/>
      <c r="L26" s="319"/>
      <c r="M26" s="319"/>
      <c r="N26" s="319"/>
      <c r="O26" s="319"/>
      <c r="P26" s="319"/>
      <c r="Q26" s="319"/>
      <c r="R26" s="319"/>
      <c r="S26" s="319"/>
      <c r="T26" s="319"/>
      <c r="U26" s="319"/>
      <c r="V26" s="319"/>
      <c r="W26" s="319"/>
      <c r="X26" s="319"/>
      <c r="Y26" s="319"/>
      <c r="Z26" s="319"/>
      <c r="AA26" s="22"/>
      <c r="AB26" s="22"/>
      <c r="AC26" s="22"/>
      <c r="AD26" s="22"/>
      <c r="AE26" s="34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1"/>
      <c r="AT26" s="12"/>
      <c r="AU26" s="12"/>
    </row>
    <row r="27" spans="1:47" ht="5.25" customHeight="1" x14ac:dyDescent="0.25">
      <c r="A27" s="82"/>
      <c r="B27" s="82"/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57"/>
      <c r="AD27" s="82"/>
      <c r="AE27" s="101"/>
      <c r="AF27" s="82"/>
      <c r="AG27" s="82"/>
      <c r="AH27" s="82"/>
    </row>
    <row r="28" spans="1:47" x14ac:dyDescent="0.25">
      <c r="A28" s="82"/>
      <c r="B28" s="82"/>
      <c r="C28" s="320" t="str">
        <f>IF(ISBLANK('Для заполнения Асп'!O124),"",'Для заполнения Асп'!O124)</f>
        <v/>
      </c>
      <c r="D28" s="321"/>
      <c r="E28" s="321"/>
      <c r="F28" s="321"/>
      <c r="G28" s="321"/>
      <c r="H28" s="321"/>
      <c r="I28" s="321"/>
      <c r="J28" s="321"/>
      <c r="K28" s="321"/>
      <c r="L28" s="321"/>
      <c r="M28" s="321"/>
      <c r="N28" s="321"/>
      <c r="O28" s="321"/>
      <c r="P28" s="321"/>
      <c r="Q28" s="321"/>
      <c r="R28" s="321"/>
      <c r="S28" s="321"/>
      <c r="T28" s="321"/>
      <c r="U28" s="321"/>
      <c r="V28" s="321"/>
      <c r="W28" s="321"/>
      <c r="X28" s="321"/>
      <c r="Y28" s="321"/>
      <c r="Z28" s="321"/>
      <c r="AA28" s="321"/>
      <c r="AB28" s="322"/>
      <c r="AC28" s="57"/>
      <c r="AD28" s="57"/>
      <c r="AE28" s="102"/>
      <c r="AF28" s="82"/>
      <c r="AG28" s="82"/>
      <c r="AH28" s="82"/>
    </row>
    <row r="29" spans="1:47" x14ac:dyDescent="0.25">
      <c r="A29" s="82"/>
      <c r="B29" s="82"/>
      <c r="C29" s="323"/>
      <c r="D29" s="324"/>
      <c r="E29" s="324"/>
      <c r="F29" s="324"/>
      <c r="G29" s="324"/>
      <c r="H29" s="324"/>
      <c r="I29" s="324"/>
      <c r="J29" s="324"/>
      <c r="K29" s="324"/>
      <c r="L29" s="324"/>
      <c r="M29" s="324"/>
      <c r="N29" s="324"/>
      <c r="O29" s="324"/>
      <c r="P29" s="324"/>
      <c r="Q29" s="324"/>
      <c r="R29" s="324"/>
      <c r="S29" s="324"/>
      <c r="T29" s="324"/>
      <c r="U29" s="324"/>
      <c r="V29" s="324"/>
      <c r="W29" s="324"/>
      <c r="X29" s="324"/>
      <c r="Y29" s="324"/>
      <c r="Z29" s="324"/>
      <c r="AA29" s="324"/>
      <c r="AB29" s="325"/>
      <c r="AC29" s="57"/>
      <c r="AD29" s="57"/>
      <c r="AE29" s="100"/>
      <c r="AF29" s="82"/>
      <c r="AG29" s="82"/>
      <c r="AH29" s="82"/>
    </row>
    <row r="30" spans="1:47" s="2" customFormat="1" ht="14.25" x14ac:dyDescent="0.2">
      <c r="A30" s="22"/>
      <c r="B30" s="22"/>
      <c r="C30" s="34"/>
      <c r="D30" s="23"/>
      <c r="E30" s="23"/>
      <c r="F30" s="23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34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1"/>
      <c r="AT30" s="12"/>
      <c r="AU30" s="12"/>
    </row>
    <row r="31" spans="1:47" s="2" customFormat="1" ht="14.25" x14ac:dyDescent="0.2">
      <c r="A31" s="22"/>
      <c r="B31" s="22" t="s">
        <v>197</v>
      </c>
      <c r="C31" s="315" t="s">
        <v>202</v>
      </c>
      <c r="D31" s="315"/>
      <c r="E31" s="315"/>
      <c r="F31" s="315"/>
      <c r="G31" s="315"/>
      <c r="H31" s="315"/>
      <c r="I31" s="315"/>
      <c r="J31" s="315"/>
      <c r="K31" s="315"/>
      <c r="L31" s="315"/>
      <c r="M31" s="315"/>
      <c r="N31" s="315"/>
      <c r="O31" s="315"/>
      <c r="P31" s="315"/>
      <c r="Q31" s="315"/>
      <c r="R31" s="315"/>
      <c r="S31" s="315"/>
      <c r="T31" s="315"/>
      <c r="U31" s="315"/>
      <c r="V31" s="315"/>
      <c r="W31" s="315"/>
      <c r="X31" s="315"/>
      <c r="Y31" s="315"/>
      <c r="Z31" s="315"/>
      <c r="AA31" s="22"/>
      <c r="AB31" s="22"/>
      <c r="AC31" s="22"/>
      <c r="AD31" s="22"/>
      <c r="AE31" s="100"/>
      <c r="AF31" s="22"/>
      <c r="AG31" s="22"/>
      <c r="AH31" s="22"/>
      <c r="AN31" s="22"/>
      <c r="AO31" s="22"/>
      <c r="AP31" s="1"/>
      <c r="AT31" s="12"/>
      <c r="AU31" s="12"/>
    </row>
    <row r="32" spans="1:47" x14ac:dyDescent="0.25">
      <c r="A32" s="82"/>
      <c r="B32" s="82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2"/>
      <c r="AE32" s="82"/>
      <c r="AF32" s="82"/>
      <c r="AG32" s="82"/>
      <c r="AH32" s="82"/>
    </row>
    <row r="33" spans="1:34" x14ac:dyDescent="0.25">
      <c r="A33" s="82"/>
      <c r="B33" s="88"/>
      <c r="C33" s="88"/>
      <c r="D33" s="88"/>
      <c r="E33" s="88"/>
      <c r="F33" s="86"/>
      <c r="G33" s="86"/>
      <c r="H33" s="86"/>
      <c r="I33" s="86"/>
      <c r="J33" s="86"/>
      <c r="K33" s="86"/>
      <c r="L33" s="93"/>
      <c r="M33" s="94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6"/>
      <c r="Y33" s="86"/>
      <c r="Z33" s="86"/>
      <c r="AA33" s="86"/>
      <c r="AB33" s="86"/>
      <c r="AC33" s="86"/>
      <c r="AD33" s="86"/>
      <c r="AE33" s="86"/>
      <c r="AF33" s="86"/>
      <c r="AG33" s="86"/>
      <c r="AH33" s="82"/>
    </row>
    <row r="34" spans="1:34" x14ac:dyDescent="0.25">
      <c r="A34" s="82"/>
      <c r="B34" s="82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82"/>
      <c r="AG34" s="82"/>
      <c r="AH34" s="82"/>
    </row>
    <row r="35" spans="1:34" x14ac:dyDescent="0.25">
      <c r="A35" s="82"/>
      <c r="B35" s="82" t="s">
        <v>203</v>
      </c>
      <c r="C35" s="82"/>
      <c r="D35" s="82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316">
        <f>$C$78</f>
        <v>0</v>
      </c>
      <c r="Y35" s="317"/>
      <c r="Z35" s="316">
        <f>$E$78</f>
        <v>0</v>
      </c>
      <c r="AA35" s="318"/>
      <c r="AB35" s="318"/>
      <c r="AC35" s="317"/>
      <c r="AD35" s="140">
        <v>2017</v>
      </c>
      <c r="AE35" s="140"/>
      <c r="AF35" s="23" t="s">
        <v>7</v>
      </c>
      <c r="AG35" s="82"/>
      <c r="AH35" s="82"/>
    </row>
    <row r="36" spans="1:34" x14ac:dyDescent="0.25">
      <c r="A36" s="82"/>
      <c r="B36" s="82"/>
      <c r="C36" s="82"/>
      <c r="D36" s="82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95"/>
      <c r="Y36" s="80"/>
      <c r="Z36" s="96"/>
      <c r="AA36" s="97"/>
      <c r="AB36" s="97"/>
      <c r="AC36" s="97"/>
      <c r="AD36" s="80"/>
      <c r="AE36" s="80"/>
      <c r="AF36" s="23"/>
      <c r="AG36" s="82"/>
      <c r="AH36" s="82"/>
    </row>
    <row r="37" spans="1:34" x14ac:dyDescent="0.25">
      <c r="A37" s="82"/>
      <c r="B37" s="82"/>
      <c r="C37" s="82"/>
      <c r="D37" s="82"/>
      <c r="E37" s="82"/>
      <c r="F37" s="82"/>
      <c r="G37" s="82"/>
      <c r="H37" s="82"/>
      <c r="I37" s="82"/>
      <c r="J37" s="82"/>
      <c r="K37" s="82"/>
      <c r="L37" s="311" t="s">
        <v>285</v>
      </c>
      <c r="M37" s="311"/>
      <c r="N37" s="311"/>
      <c r="O37" s="311"/>
      <c r="P37" s="311"/>
      <c r="Q37" s="311"/>
      <c r="R37" s="311"/>
      <c r="S37" s="311"/>
      <c r="T37" s="311"/>
      <c r="U37" s="311"/>
      <c r="V37" s="82"/>
      <c r="W37" s="313" t="s">
        <v>286</v>
      </c>
      <c r="X37" s="313"/>
      <c r="Y37" s="313"/>
      <c r="Z37" s="313"/>
      <c r="AA37" s="313"/>
      <c r="AB37" s="313"/>
      <c r="AC37" s="313"/>
      <c r="AD37" s="313"/>
      <c r="AE37" s="313"/>
      <c r="AF37" s="313"/>
      <c r="AG37" s="313"/>
      <c r="AH37" s="82"/>
    </row>
    <row r="38" spans="1:34" x14ac:dyDescent="0.25">
      <c r="A38" s="82"/>
      <c r="B38" s="88"/>
      <c r="C38" s="88"/>
      <c r="D38" s="88"/>
      <c r="E38" s="88"/>
      <c r="F38" s="88"/>
      <c r="G38" s="88"/>
      <c r="H38" s="88"/>
      <c r="I38" s="88"/>
      <c r="J38" s="88"/>
      <c r="K38" s="82"/>
      <c r="L38" s="312"/>
      <c r="M38" s="312"/>
      <c r="N38" s="312"/>
      <c r="O38" s="312"/>
      <c r="P38" s="312"/>
      <c r="Q38" s="312"/>
      <c r="R38" s="312"/>
      <c r="S38" s="312"/>
      <c r="T38" s="312"/>
      <c r="U38" s="312"/>
      <c r="V38" s="82"/>
      <c r="W38" s="312"/>
      <c r="X38" s="312"/>
      <c r="Y38" s="312"/>
      <c r="Z38" s="312"/>
      <c r="AA38" s="312"/>
      <c r="AB38" s="312"/>
      <c r="AC38" s="312"/>
      <c r="AD38" s="312"/>
      <c r="AE38" s="312"/>
      <c r="AF38" s="312"/>
      <c r="AG38" s="312"/>
      <c r="AH38" s="82"/>
    </row>
    <row r="39" spans="1:34" ht="17.25" x14ac:dyDescent="0.25">
      <c r="A39" s="82"/>
      <c r="B39" s="309" t="s">
        <v>204</v>
      </c>
      <c r="C39" s="309"/>
      <c r="D39" s="309"/>
      <c r="E39" s="309"/>
      <c r="F39" s="309"/>
      <c r="G39" s="309"/>
      <c r="H39" s="309"/>
      <c r="I39" s="309"/>
      <c r="J39" s="309"/>
      <c r="K39" s="82"/>
      <c r="L39" s="309" t="s">
        <v>205</v>
      </c>
      <c r="M39" s="309"/>
      <c r="N39" s="309"/>
      <c r="O39" s="309"/>
      <c r="P39" s="309"/>
      <c r="Q39" s="309"/>
      <c r="R39" s="309"/>
      <c r="S39" s="309"/>
      <c r="T39" s="309"/>
      <c r="U39" s="309"/>
      <c r="V39" s="82"/>
      <c r="W39" s="314" t="s">
        <v>206</v>
      </c>
      <c r="X39" s="314"/>
      <c r="Y39" s="314"/>
      <c r="Z39" s="314"/>
      <c r="AA39" s="314"/>
      <c r="AB39" s="314"/>
      <c r="AC39" s="314"/>
      <c r="AD39" s="314"/>
      <c r="AE39" s="314"/>
      <c r="AF39" s="314"/>
      <c r="AG39" s="314"/>
      <c r="AH39" s="82"/>
    </row>
  </sheetData>
  <sheetProtection selectLockedCells="1"/>
  <mergeCells count="27">
    <mergeCell ref="B39:J39"/>
    <mergeCell ref="L39:U39"/>
    <mergeCell ref="B12:AG12"/>
    <mergeCell ref="L37:U38"/>
    <mergeCell ref="W37:AG38"/>
    <mergeCell ref="W39:AG39"/>
    <mergeCell ref="Z18:AC18"/>
    <mergeCell ref="C31:Z31"/>
    <mergeCell ref="X35:Y35"/>
    <mergeCell ref="Z35:AC35"/>
    <mergeCell ref="AD35:AE35"/>
    <mergeCell ref="C24:Z26"/>
    <mergeCell ref="C28:AB29"/>
    <mergeCell ref="C22:Z22"/>
    <mergeCell ref="B20:D20"/>
    <mergeCell ref="B18:D18"/>
    <mergeCell ref="F2:AG4"/>
    <mergeCell ref="E18:I18"/>
    <mergeCell ref="M18:R18"/>
    <mergeCell ref="E20:F20"/>
    <mergeCell ref="H20:I20"/>
    <mergeCell ref="AA20:AC20"/>
    <mergeCell ref="K20:N20"/>
    <mergeCell ref="J18:L18"/>
    <mergeCell ref="Z5:AG6"/>
    <mergeCell ref="H6:Y6"/>
    <mergeCell ref="R20:U20"/>
  </mergeCells>
  <dataValidations count="3">
    <dataValidation allowBlank="1" showInputMessage="1" showErrorMessage="1" prompt="месяц" sqref="Z36:AC36"/>
    <dataValidation allowBlank="1" showInputMessage="1" showErrorMessage="1" prompt="День" sqref="X36:Y36"/>
    <dataValidation allowBlank="1" showErrorMessage="1" sqref="X35:AC35"/>
  </dataValidations>
  <pageMargins left="0.44" right="0.38" top="0.56999999999999995" bottom="0.75" header="0.3" footer="0.3"/>
  <pageSetup paperSize="9" scale="98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7"/>
  <sheetViews>
    <sheetView zoomScale="70" zoomScaleNormal="70" workbookViewId="0">
      <selection activeCell="H8" sqref="H8:J11"/>
    </sheetView>
  </sheetViews>
  <sheetFormatPr defaultRowHeight="15" x14ac:dyDescent="0.25"/>
  <cols>
    <col min="1" max="1" width="55.140625" bestFit="1" customWidth="1"/>
    <col min="8" max="8" width="20.140625" customWidth="1"/>
  </cols>
  <sheetData>
    <row r="1" spans="1:10" x14ac:dyDescent="0.25">
      <c r="A1" s="76" t="s">
        <v>167</v>
      </c>
    </row>
    <row r="2" spans="1:10" x14ac:dyDescent="0.25">
      <c r="A2" t="s">
        <v>159</v>
      </c>
    </row>
    <row r="3" spans="1:10" x14ac:dyDescent="0.25">
      <c r="A3" t="s">
        <v>132</v>
      </c>
    </row>
    <row r="4" spans="1:10" x14ac:dyDescent="0.25">
      <c r="A4" t="s">
        <v>194</v>
      </c>
    </row>
    <row r="5" spans="1:10" x14ac:dyDescent="0.25">
      <c r="A5" t="s">
        <v>181</v>
      </c>
    </row>
    <row r="6" spans="1:10" x14ac:dyDescent="0.25">
      <c r="A6" t="s">
        <v>182</v>
      </c>
    </row>
    <row r="7" spans="1:10" x14ac:dyDescent="0.25">
      <c r="A7" t="s">
        <v>183</v>
      </c>
      <c r="H7" s="12"/>
      <c r="I7" s="12"/>
      <c r="J7" s="2"/>
    </row>
    <row r="8" spans="1:10" x14ac:dyDescent="0.25">
      <c r="A8" t="s">
        <v>184</v>
      </c>
    </row>
    <row r="9" spans="1:10" x14ac:dyDescent="0.25">
      <c r="A9" t="s">
        <v>185</v>
      </c>
    </row>
    <row r="10" spans="1:10" x14ac:dyDescent="0.25">
      <c r="A10" t="s">
        <v>186</v>
      </c>
    </row>
    <row r="11" spans="1:10" x14ac:dyDescent="0.25">
      <c r="A11" t="s">
        <v>187</v>
      </c>
    </row>
    <row r="12" spans="1:10" x14ac:dyDescent="0.25">
      <c r="A12" t="s">
        <v>188</v>
      </c>
      <c r="H12" s="2"/>
      <c r="I12" s="2"/>
      <c r="J12" s="2"/>
    </row>
    <row r="13" spans="1:10" x14ac:dyDescent="0.25">
      <c r="A13" t="s">
        <v>168</v>
      </c>
      <c r="H13" s="12"/>
      <c r="I13" s="12"/>
      <c r="J13" s="2"/>
    </row>
    <row r="14" spans="1:10" x14ac:dyDescent="0.25">
      <c r="A14" t="s">
        <v>169</v>
      </c>
      <c r="H14" s="12"/>
      <c r="I14" s="12"/>
      <c r="J14" s="2"/>
    </row>
    <row r="15" spans="1:10" x14ac:dyDescent="0.25">
      <c r="A15" t="s">
        <v>170</v>
      </c>
      <c r="H15" s="12"/>
      <c r="I15" s="12"/>
      <c r="J15" s="2"/>
    </row>
    <row r="16" spans="1:10" x14ac:dyDescent="0.25">
      <c r="A16" t="s">
        <v>171</v>
      </c>
      <c r="H16" s="12"/>
      <c r="I16" s="12"/>
      <c r="J16" s="2"/>
    </row>
    <row r="17" spans="1:1" x14ac:dyDescent="0.25">
      <c r="A17" t="s">
        <v>172</v>
      </c>
    </row>
    <row r="18" spans="1:1" x14ac:dyDescent="0.25">
      <c r="A18" t="s">
        <v>173</v>
      </c>
    </row>
    <row r="19" spans="1:1" x14ac:dyDescent="0.25">
      <c r="A19" t="s">
        <v>174</v>
      </c>
    </row>
    <row r="20" spans="1:1" x14ac:dyDescent="0.25">
      <c r="A20" t="s">
        <v>175</v>
      </c>
    </row>
    <row r="21" spans="1:1" x14ac:dyDescent="0.25">
      <c r="A21" t="s">
        <v>176</v>
      </c>
    </row>
    <row r="22" spans="1:1" x14ac:dyDescent="0.25">
      <c r="A22" t="s">
        <v>177</v>
      </c>
    </row>
    <row r="23" spans="1:1" x14ac:dyDescent="0.25">
      <c r="A23" t="s">
        <v>178</v>
      </c>
    </row>
    <row r="24" spans="1:1" x14ac:dyDescent="0.25">
      <c r="A24" t="s">
        <v>179</v>
      </c>
    </row>
    <row r="25" spans="1:1" x14ac:dyDescent="0.25">
      <c r="A25" t="s">
        <v>104</v>
      </c>
    </row>
    <row r="26" spans="1:1" x14ac:dyDescent="0.25">
      <c r="A26" t="s">
        <v>105</v>
      </c>
    </row>
    <row r="27" spans="1:1" x14ac:dyDescent="0.25">
      <c r="A27" t="s">
        <v>106</v>
      </c>
    </row>
    <row r="28" spans="1:1" x14ac:dyDescent="0.25">
      <c r="A28" t="s">
        <v>107</v>
      </c>
    </row>
    <row r="29" spans="1:1" x14ac:dyDescent="0.25">
      <c r="A29" t="s">
        <v>108</v>
      </c>
    </row>
    <row r="30" spans="1:1" x14ac:dyDescent="0.25">
      <c r="A30" t="s">
        <v>109</v>
      </c>
    </row>
    <row r="31" spans="1:1" x14ac:dyDescent="0.25">
      <c r="A31" t="s">
        <v>110</v>
      </c>
    </row>
    <row r="32" spans="1:1" x14ac:dyDescent="0.25">
      <c r="A32" t="s">
        <v>111</v>
      </c>
    </row>
    <row r="33" spans="1:1" x14ac:dyDescent="0.25">
      <c r="A33" t="s">
        <v>112</v>
      </c>
    </row>
    <row r="34" spans="1:1" x14ac:dyDescent="0.25">
      <c r="A34" t="s">
        <v>113</v>
      </c>
    </row>
    <row r="35" spans="1:1" x14ac:dyDescent="0.25">
      <c r="A35" t="s">
        <v>114</v>
      </c>
    </row>
    <row r="36" spans="1:1" x14ac:dyDescent="0.25">
      <c r="A36" t="s">
        <v>115</v>
      </c>
    </row>
    <row r="37" spans="1:1" x14ac:dyDescent="0.25">
      <c r="A37" t="s">
        <v>116</v>
      </c>
    </row>
    <row r="38" spans="1:1" x14ac:dyDescent="0.25">
      <c r="A38" t="s">
        <v>117</v>
      </c>
    </row>
    <row r="39" spans="1:1" x14ac:dyDescent="0.25">
      <c r="A39" t="s">
        <v>118</v>
      </c>
    </row>
    <row r="40" spans="1:1" x14ac:dyDescent="0.25">
      <c r="A40" t="s">
        <v>119</v>
      </c>
    </row>
    <row r="41" spans="1:1" x14ac:dyDescent="0.25">
      <c r="A41" t="s">
        <v>120</v>
      </c>
    </row>
    <row r="42" spans="1:1" x14ac:dyDescent="0.25">
      <c r="A42" t="s">
        <v>121</v>
      </c>
    </row>
    <row r="43" spans="1:1" x14ac:dyDescent="0.25">
      <c r="A43" t="s">
        <v>122</v>
      </c>
    </row>
    <row r="44" spans="1:1" x14ac:dyDescent="0.25">
      <c r="A44" t="s">
        <v>123</v>
      </c>
    </row>
    <row r="45" spans="1:1" x14ac:dyDescent="0.25">
      <c r="A45" t="s">
        <v>124</v>
      </c>
    </row>
    <row r="46" spans="1:1" x14ac:dyDescent="0.25">
      <c r="A46" t="s">
        <v>125</v>
      </c>
    </row>
    <row r="47" spans="1:1" x14ac:dyDescent="0.25">
      <c r="A47" t="s">
        <v>126</v>
      </c>
    </row>
    <row r="48" spans="1:1" x14ac:dyDescent="0.25">
      <c r="A48" t="s">
        <v>127</v>
      </c>
    </row>
    <row r="49" spans="1:1" x14ac:dyDescent="0.25">
      <c r="A49" t="s">
        <v>128</v>
      </c>
    </row>
    <row r="50" spans="1:1" x14ac:dyDescent="0.25">
      <c r="A50" t="s">
        <v>129</v>
      </c>
    </row>
    <row r="51" spans="1:1" x14ac:dyDescent="0.25">
      <c r="A51" t="s">
        <v>130</v>
      </c>
    </row>
    <row r="52" spans="1:1" x14ac:dyDescent="0.25">
      <c r="A52" t="s">
        <v>131</v>
      </c>
    </row>
    <row r="53" spans="1:1" x14ac:dyDescent="0.25">
      <c r="A53" t="s">
        <v>133</v>
      </c>
    </row>
    <row r="54" spans="1:1" x14ac:dyDescent="0.25">
      <c r="A54" t="s">
        <v>134</v>
      </c>
    </row>
    <row r="55" spans="1:1" x14ac:dyDescent="0.25">
      <c r="A55" t="s">
        <v>135</v>
      </c>
    </row>
    <row r="56" spans="1:1" x14ac:dyDescent="0.25">
      <c r="A56" t="s">
        <v>136</v>
      </c>
    </row>
    <row r="57" spans="1:1" x14ac:dyDescent="0.25">
      <c r="A57" t="s">
        <v>137</v>
      </c>
    </row>
    <row r="58" spans="1:1" x14ac:dyDescent="0.25">
      <c r="A58" t="s">
        <v>138</v>
      </c>
    </row>
    <row r="59" spans="1:1" x14ac:dyDescent="0.25">
      <c r="A59" t="s">
        <v>139</v>
      </c>
    </row>
    <row r="60" spans="1:1" x14ac:dyDescent="0.25">
      <c r="A60" t="s">
        <v>140</v>
      </c>
    </row>
    <row r="61" spans="1:1" x14ac:dyDescent="0.25">
      <c r="A61" t="s">
        <v>141</v>
      </c>
    </row>
    <row r="62" spans="1:1" x14ac:dyDescent="0.25">
      <c r="A62" t="s">
        <v>142</v>
      </c>
    </row>
    <row r="63" spans="1:1" x14ac:dyDescent="0.25">
      <c r="A63" t="s">
        <v>143</v>
      </c>
    </row>
    <row r="64" spans="1:1" x14ac:dyDescent="0.25">
      <c r="A64" t="s">
        <v>144</v>
      </c>
    </row>
    <row r="65" spans="1:1" x14ac:dyDescent="0.25">
      <c r="A65" t="s">
        <v>145</v>
      </c>
    </row>
    <row r="66" spans="1:1" x14ac:dyDescent="0.25">
      <c r="A66" t="s">
        <v>146</v>
      </c>
    </row>
    <row r="67" spans="1:1" x14ac:dyDescent="0.25">
      <c r="A67" t="s">
        <v>147</v>
      </c>
    </row>
    <row r="68" spans="1:1" x14ac:dyDescent="0.25">
      <c r="A68" t="s">
        <v>148</v>
      </c>
    </row>
    <row r="69" spans="1:1" x14ac:dyDescent="0.25">
      <c r="A69" t="s">
        <v>149</v>
      </c>
    </row>
    <row r="70" spans="1:1" x14ac:dyDescent="0.25">
      <c r="A70" t="s">
        <v>150</v>
      </c>
    </row>
    <row r="71" spans="1:1" x14ac:dyDescent="0.25">
      <c r="A71" t="s">
        <v>151</v>
      </c>
    </row>
    <row r="72" spans="1:1" x14ac:dyDescent="0.25">
      <c r="A72" t="s">
        <v>152</v>
      </c>
    </row>
    <row r="73" spans="1:1" x14ac:dyDescent="0.25">
      <c r="A73" t="s">
        <v>153</v>
      </c>
    </row>
    <row r="74" spans="1:1" x14ac:dyDescent="0.25">
      <c r="A74" t="s">
        <v>154</v>
      </c>
    </row>
    <row r="75" spans="1:1" x14ac:dyDescent="0.25">
      <c r="A75" t="s">
        <v>155</v>
      </c>
    </row>
    <row r="76" spans="1:1" x14ac:dyDescent="0.25">
      <c r="A76" t="s">
        <v>156</v>
      </c>
    </row>
    <row r="77" spans="1:1" x14ac:dyDescent="0.25">
      <c r="A77" t="s">
        <v>157</v>
      </c>
    </row>
    <row r="78" spans="1:1" x14ac:dyDescent="0.25">
      <c r="A78" t="s">
        <v>158</v>
      </c>
    </row>
    <row r="79" spans="1:1" x14ac:dyDescent="0.25">
      <c r="A79" t="s">
        <v>160</v>
      </c>
    </row>
    <row r="80" spans="1:1" x14ac:dyDescent="0.25">
      <c r="A80" t="s">
        <v>161</v>
      </c>
    </row>
    <row r="81" spans="1:1" x14ac:dyDescent="0.25">
      <c r="A81" t="s">
        <v>180</v>
      </c>
    </row>
    <row r="82" spans="1:1" x14ac:dyDescent="0.25">
      <c r="A82" t="s">
        <v>162</v>
      </c>
    </row>
    <row r="83" spans="1:1" x14ac:dyDescent="0.25">
      <c r="A83" t="s">
        <v>163</v>
      </c>
    </row>
    <row r="84" spans="1:1" x14ac:dyDescent="0.25">
      <c r="A84" t="s">
        <v>164</v>
      </c>
    </row>
    <row r="85" spans="1:1" x14ac:dyDescent="0.25">
      <c r="A85" t="s">
        <v>165</v>
      </c>
    </row>
    <row r="86" spans="1:1" x14ac:dyDescent="0.25">
      <c r="A86" t="s">
        <v>166</v>
      </c>
    </row>
    <row r="87" spans="1:1" x14ac:dyDescent="0.25">
      <c r="A87" t="s">
        <v>226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10"/>
  <sheetViews>
    <sheetView zoomScale="130" zoomScaleNormal="130" workbookViewId="0"/>
  </sheetViews>
  <sheetFormatPr defaultColWidth="3.5703125" defaultRowHeight="15" x14ac:dyDescent="0.25"/>
  <cols>
    <col min="1" max="3" width="3.7109375" style="104" bestFit="1" customWidth="1"/>
    <col min="4" max="5" width="3.5703125" style="104"/>
    <col min="6" max="7" width="3.5703125" style="104" customWidth="1"/>
    <col min="8" max="9" width="3.5703125" style="104"/>
    <col min="10" max="10" width="3.5703125" style="104" customWidth="1"/>
    <col min="11" max="12" width="3.5703125" style="104"/>
    <col min="13" max="13" width="3.5703125" style="104" customWidth="1"/>
    <col min="14" max="16384" width="3.5703125" style="104"/>
  </cols>
  <sheetData>
    <row r="1" spans="1:74" ht="79.5" customHeight="1" x14ac:dyDescent="0.25">
      <c r="A1" s="104" t="s">
        <v>209</v>
      </c>
      <c r="B1" s="104" t="s">
        <v>0</v>
      </c>
      <c r="C1" s="104" t="s">
        <v>1</v>
      </c>
      <c r="D1" s="104" t="s">
        <v>2</v>
      </c>
      <c r="E1" s="104" t="s">
        <v>67</v>
      </c>
      <c r="F1" s="104" t="s">
        <v>64</v>
      </c>
      <c r="G1" s="104" t="s">
        <v>258</v>
      </c>
      <c r="H1" s="104" t="s">
        <v>256</v>
      </c>
      <c r="I1" s="104" t="s">
        <v>257</v>
      </c>
      <c r="J1" s="104" t="s">
        <v>217</v>
      </c>
      <c r="K1" s="104" t="s">
        <v>248</v>
      </c>
      <c r="L1" s="105" t="s">
        <v>225</v>
      </c>
      <c r="M1" s="104" t="s">
        <v>259</v>
      </c>
      <c r="N1" s="104" t="s">
        <v>246</v>
      </c>
      <c r="O1" s="104" t="s">
        <v>218</v>
      </c>
      <c r="P1" s="104" t="s">
        <v>8</v>
      </c>
      <c r="Q1" s="104" t="s">
        <v>9</v>
      </c>
      <c r="R1" s="104" t="s">
        <v>224</v>
      </c>
      <c r="S1" s="104" t="s">
        <v>56</v>
      </c>
      <c r="T1" s="104" t="s">
        <v>219</v>
      </c>
      <c r="U1" s="104" t="s">
        <v>210</v>
      </c>
      <c r="V1" s="104" t="s">
        <v>211</v>
      </c>
      <c r="W1" s="104" t="s">
        <v>212</v>
      </c>
      <c r="X1" s="104" t="s">
        <v>261</v>
      </c>
      <c r="Y1" s="104" t="s">
        <v>262</v>
      </c>
      <c r="Z1" s="104" t="s">
        <v>264</v>
      </c>
      <c r="AA1" s="104" t="s">
        <v>260</v>
      </c>
      <c r="AB1" s="104" t="s">
        <v>263</v>
      </c>
      <c r="AC1" s="104" t="s">
        <v>221</v>
      </c>
      <c r="AD1" s="104" t="s">
        <v>21</v>
      </c>
      <c r="AE1" s="104" t="s">
        <v>213</v>
      </c>
      <c r="AF1" s="104" t="s">
        <v>214</v>
      </c>
      <c r="AG1" s="104" t="s">
        <v>38</v>
      </c>
      <c r="AH1" s="104" t="s">
        <v>5</v>
      </c>
      <c r="AI1" s="104" t="s">
        <v>13</v>
      </c>
      <c r="AJ1" s="104" t="s">
        <v>15</v>
      </c>
      <c r="AK1" s="104" t="s">
        <v>12</v>
      </c>
      <c r="AL1" s="104" t="s">
        <v>215</v>
      </c>
      <c r="AM1" s="104" t="s">
        <v>216</v>
      </c>
      <c r="AN1" s="104" t="s">
        <v>53</v>
      </c>
      <c r="AO1" s="104" t="s">
        <v>220</v>
      </c>
      <c r="AP1" s="104" t="s">
        <v>222</v>
      </c>
      <c r="AQ1" s="104" t="s">
        <v>223</v>
      </c>
      <c r="AR1" s="104" t="s">
        <v>47</v>
      </c>
      <c r="AS1" s="104" t="s">
        <v>227</v>
      </c>
      <c r="AT1" s="104" t="s">
        <v>228</v>
      </c>
      <c r="AU1" s="104" t="s">
        <v>233</v>
      </c>
      <c r="AV1" s="104" t="s">
        <v>234</v>
      </c>
      <c r="AW1" s="104" t="s">
        <v>237</v>
      </c>
      <c r="AX1" s="104" t="s">
        <v>229</v>
      </c>
      <c r="AY1" s="104" t="s">
        <v>230</v>
      </c>
      <c r="AZ1" s="104" t="s">
        <v>235</v>
      </c>
      <c r="BA1" s="104" t="s">
        <v>236</v>
      </c>
      <c r="BB1" s="104" t="s">
        <v>238</v>
      </c>
      <c r="BC1" s="104" t="s">
        <v>231</v>
      </c>
      <c r="BD1" s="104" t="s">
        <v>232</v>
      </c>
      <c r="BE1" s="104" t="s">
        <v>239</v>
      </c>
      <c r="BF1" s="104" t="s">
        <v>240</v>
      </c>
      <c r="BG1" s="104" t="s">
        <v>241</v>
      </c>
      <c r="BH1" s="104" t="s">
        <v>71</v>
      </c>
      <c r="BI1" s="104" t="s">
        <v>242</v>
      </c>
      <c r="BJ1" s="104" t="s">
        <v>243</v>
      </c>
      <c r="BK1" s="104" t="s">
        <v>244</v>
      </c>
      <c r="BL1" s="104" t="s">
        <v>245</v>
      </c>
      <c r="BM1" s="104" t="s">
        <v>247</v>
      </c>
      <c r="BN1" s="104" t="s">
        <v>60</v>
      </c>
      <c r="BO1" s="104" t="s">
        <v>59</v>
      </c>
      <c r="BP1" s="104" t="s">
        <v>249</v>
      </c>
      <c r="BQ1" s="104" t="s">
        <v>250</v>
      </c>
      <c r="BR1" s="104" t="s">
        <v>251</v>
      </c>
      <c r="BS1" s="104" t="s">
        <v>252</v>
      </c>
      <c r="BT1" s="104" t="s">
        <v>253</v>
      </c>
      <c r="BU1" s="104" t="s">
        <v>254</v>
      </c>
      <c r="BV1" s="104" t="s">
        <v>44</v>
      </c>
    </row>
    <row r="2" spans="1:74" x14ac:dyDescent="0.25">
      <c r="A2" s="108">
        <f>'Для заполнения Асп'!$B$11</f>
        <v>0</v>
      </c>
      <c r="B2" s="106">
        <f>'Для заполнения Асп'!$I$16</f>
        <v>0</v>
      </c>
      <c r="C2" s="106">
        <f>'Для заполнения Асп'!$I$18</f>
        <v>0</v>
      </c>
      <c r="D2" s="106">
        <f>'Для заполнения Асп'!$I$20</f>
        <v>0</v>
      </c>
      <c r="E2" s="108" t="e">
        <f>'Для заполнения Асп'!#REF!</f>
        <v>#REF!</v>
      </c>
      <c r="F2" s="109" t="e">
        <f>'Для заполнения Асп'!#REF!</f>
        <v>#REF!</v>
      </c>
      <c r="G2" s="109"/>
      <c r="H2" s="106" t="str">
        <f>IF(ISBLANK('Для заполнения Асп'!#REF!),"","очная")</f>
        <v>очная</v>
      </c>
      <c r="I2" s="106" t="str">
        <f>IF(ISBLANK('Для заполнения Асп'!#REF!),"","бюджет")</f>
        <v>бюджет</v>
      </c>
      <c r="J2" s="106" t="str">
        <f>"+7"&amp;'Для заполнения Асп'!$D$54</f>
        <v>+7</v>
      </c>
      <c r="K2" s="106" t="e">
        <f>'Для заполнения Асп'!#REF!</f>
        <v>#REF!</v>
      </c>
      <c r="L2" s="108">
        <f>'Для заполнения Асп'!$O$72</f>
        <v>0</v>
      </c>
      <c r="M2" s="106">
        <f>IF(LEFT('Для заполнения Асп'!$I$40,2)="00",'Для заполнения Асп'!$I$38,'Для заполнения Асп'!$I$40)</f>
        <v>0</v>
      </c>
      <c r="N2" s="106" t="str">
        <f>IF(ISBLANK('Для заполнения Асп'!$B$106),"","х")</f>
        <v/>
      </c>
      <c r="O2" s="106">
        <f>'Для заполнения Асп'!$Y$54</f>
        <v>0</v>
      </c>
      <c r="P2" s="106">
        <f>'Для заполнения Асп'!$AF$22</f>
        <v>0</v>
      </c>
      <c r="Q2" s="106">
        <f>'Для заполнения Асп'!$I$24</f>
        <v>0</v>
      </c>
      <c r="R2" s="108">
        <f>'Для заполнения Асп'!$W$70</f>
        <v>0</v>
      </c>
      <c r="S2" s="108">
        <f>'Для заполнения Асп'!$AL$70</f>
        <v>0</v>
      </c>
      <c r="T2" s="109" t="str">
        <f>IF(ISBLANK('Для заполнения Асп'!$U$60),"","х")</f>
        <v/>
      </c>
      <c r="U2" s="108">
        <f>'Для заполнения Асп'!$I$22</f>
        <v>0</v>
      </c>
      <c r="V2" s="108">
        <f>'Для заполнения Асп'!$L$22</f>
        <v>0</v>
      </c>
      <c r="W2" s="108">
        <f>'Для заполнения Асп'!$O$22</f>
        <v>0</v>
      </c>
      <c r="X2" s="106">
        <f>'Для заполнения Асп'!$C$64</f>
        <v>0</v>
      </c>
      <c r="Y2" s="106" t="str">
        <f>IF(ISBLANK('Для заполнения Асп'!$C$60),"магистр","специалист")</f>
        <v>магистр</v>
      </c>
      <c r="Z2" s="106">
        <f>'Для заполнения Асп'!$C$75</f>
        <v>0</v>
      </c>
      <c r="AA2" s="106">
        <f>'Для заполнения Асп'!$AB$75</f>
        <v>0</v>
      </c>
      <c r="AB2" s="106" t="str">
        <f>IF('Для заполнения Асп'!$U$104="х","","х")</f>
        <v>х</v>
      </c>
      <c r="AC2" s="106" t="str">
        <f>IF(AND(ISBLANK('Для заполнения Асп'!$Z$66),ISBLANK('Для заполнения Асп'!$AD$66)),"оригинал",IF(ISBLANK('Для заполнения Асп'!$AD$66),"копия","заверенная копия"))</f>
        <v>оригинал</v>
      </c>
      <c r="AD2" s="109">
        <f>'Для заполнения Асп'!X26</f>
        <v>0</v>
      </c>
      <c r="AE2" s="108">
        <f>'Для заполнения Асп'!I28</f>
        <v>0</v>
      </c>
      <c r="AF2" s="108">
        <f>'Для заполнения Асп'!N28</f>
        <v>0</v>
      </c>
      <c r="AG2" s="109" t="str">
        <f>'Для заполнения Асп'!AD28&amp;"."&amp;'Для заполнения Асп'!AG28&amp;"."&amp;'Для заполнения Асп'!AJ28</f>
        <v>..</v>
      </c>
      <c r="AH2" s="109">
        <f>'Для заполнения Асп'!H30</f>
        <v>0</v>
      </c>
      <c r="AI2" s="109" t="str">
        <f>'Для заполнения Асп'!AH32&amp;"-"&amp;'Для заполнения Асп'!AL32</f>
        <v>-</v>
      </c>
      <c r="AJ2" s="106">
        <f>'Для заполнения Асп'!J34</f>
        <v>0</v>
      </c>
      <c r="AK2" s="108">
        <f>'Для заполнения Асп'!D48</f>
        <v>0</v>
      </c>
      <c r="AL2" s="106"/>
      <c r="AM2" s="106"/>
      <c r="AN2" s="106">
        <f>'Для заполнения Асп'!Z58</f>
        <v>0</v>
      </c>
      <c r="AO2" s="106" t="e">
        <f>'Для заполнения Асп'!#REF!</f>
        <v>#REF!</v>
      </c>
      <c r="AP2" s="106"/>
      <c r="AQ2" s="106"/>
      <c r="AR2" s="106"/>
      <c r="AS2" s="108"/>
      <c r="AT2" s="109"/>
      <c r="AU2" s="106"/>
      <c r="AV2" s="106"/>
      <c r="AW2" s="106"/>
      <c r="AX2" s="108"/>
      <c r="AY2" s="106"/>
      <c r="AZ2" s="106"/>
      <c r="BA2" s="109"/>
      <c r="BB2" s="106"/>
      <c r="BC2" s="108"/>
      <c r="BD2" s="106"/>
      <c r="BE2" s="106"/>
      <c r="BF2" s="106"/>
      <c r="BG2" s="106"/>
      <c r="BH2" s="106"/>
      <c r="BI2" s="106"/>
      <c r="BJ2" s="106"/>
      <c r="BK2" s="106"/>
      <c r="BL2" s="106"/>
      <c r="BM2" s="106"/>
      <c r="BN2" s="106"/>
      <c r="BO2" s="106"/>
      <c r="BP2" s="106"/>
      <c r="BQ2" s="106"/>
      <c r="BR2" s="106"/>
      <c r="BS2" s="106"/>
      <c r="BT2" s="106"/>
      <c r="BU2" s="106"/>
      <c r="BV2" s="106"/>
    </row>
    <row r="3" spans="1:74" x14ac:dyDescent="0.25">
      <c r="A3" s="108">
        <f>'Для заполнения Асп'!$B$11</f>
        <v>0</v>
      </c>
      <c r="B3" s="106">
        <f>'Для заполнения Асп'!$I$16</f>
        <v>0</v>
      </c>
      <c r="C3" s="106">
        <f>'Для заполнения Асп'!$I$18</f>
        <v>0</v>
      </c>
      <c r="D3" s="106">
        <f>'Для заполнения Асп'!$I$20</f>
        <v>0</v>
      </c>
      <c r="E3" s="108" t="e">
        <f>'Для заполнения Асп'!#REF!</f>
        <v>#REF!</v>
      </c>
      <c r="F3" s="109" t="e">
        <f>'Для заполнения Асп'!#REF!</f>
        <v>#REF!</v>
      </c>
      <c r="G3" s="109"/>
      <c r="H3" s="106" t="str">
        <f>IF(ISBLANK('Для заполнения Асп'!#REF!),"","очная")</f>
        <v>очная</v>
      </c>
      <c r="I3" s="106" t="str">
        <f>IF(ISBLANK('Для заполнения Асп'!#REF!),"","контракт")</f>
        <v>контракт</v>
      </c>
      <c r="J3" s="106" t="str">
        <f>"+7"&amp;'Для заполнения Асп'!$D$54</f>
        <v>+7</v>
      </c>
      <c r="K3" s="106" t="e">
        <f>'Для заполнения Асп'!#REF!</f>
        <v>#REF!</v>
      </c>
      <c r="L3" s="108">
        <f>'Для заполнения Асп'!$O$72</f>
        <v>0</v>
      </c>
      <c r="M3" s="106">
        <f>IF(LEFT('Для заполнения Асп'!$I$40,2)="00",'Для заполнения Асп'!$I$38,'Для заполнения Асп'!$I$40)</f>
        <v>0</v>
      </c>
      <c r="N3" s="106" t="str">
        <f>IF(ISBLANK('Для заполнения Асп'!$B$106),"","х")</f>
        <v/>
      </c>
      <c r="O3" s="106">
        <f>'Для заполнения Асп'!$Y$54</f>
        <v>0</v>
      </c>
      <c r="P3" s="106">
        <f>'Для заполнения Асп'!$AF$22</f>
        <v>0</v>
      </c>
      <c r="Q3" s="106">
        <f>'Для заполнения Асп'!$I$24</f>
        <v>0</v>
      </c>
      <c r="R3" s="108">
        <f>'Для заполнения Асп'!$W$70</f>
        <v>0</v>
      </c>
      <c r="S3" s="108">
        <f>'Для заполнения Асп'!$AL$70</f>
        <v>0</v>
      </c>
      <c r="T3" s="109" t="str">
        <f>IF(ISBLANK('Для заполнения Асп'!$U$60),"","х")</f>
        <v/>
      </c>
      <c r="U3" s="108">
        <f>'Для заполнения Асп'!$I$22</f>
        <v>0</v>
      </c>
      <c r="V3" s="108">
        <f>'Для заполнения Асп'!$L$22</f>
        <v>0</v>
      </c>
      <c r="W3" s="108">
        <f>'Для заполнения Асп'!$O$22</f>
        <v>0</v>
      </c>
      <c r="X3" s="106">
        <f>'Для заполнения Асп'!$C$64</f>
        <v>0</v>
      </c>
      <c r="Y3" s="106" t="str">
        <f>IF(ISBLANK('Для заполнения Асп'!$C$60),"магистр","специалист")</f>
        <v>магистр</v>
      </c>
      <c r="Z3" s="106">
        <f>'Для заполнения Асп'!$C$75</f>
        <v>0</v>
      </c>
      <c r="AA3" s="106">
        <f>'Для заполнения Асп'!$AB$75</f>
        <v>0</v>
      </c>
      <c r="AB3" s="106" t="str">
        <f>IF('Для заполнения Асп'!$U$104="х","","х")</f>
        <v>х</v>
      </c>
      <c r="AC3" s="106" t="str">
        <f>IF(AND(ISBLANK('Для заполнения Асп'!$Z$66),ISBLANK('Для заполнения Асп'!$AD$66)),"оригинал",IF(ISBLANK('Для заполнения Асп'!$AD$66),"копия","заверенная копия"))</f>
        <v>оригинал</v>
      </c>
      <c r="AD3" s="110"/>
      <c r="AE3" s="110"/>
      <c r="AF3" s="110"/>
      <c r="AG3" s="110"/>
      <c r="AH3" s="110"/>
      <c r="AI3" s="110"/>
      <c r="AS3" s="108"/>
      <c r="AT3" s="109"/>
      <c r="AU3" s="106"/>
      <c r="AV3" s="106"/>
    </row>
    <row r="4" spans="1:74" x14ac:dyDescent="0.25">
      <c r="A4" s="108">
        <f>'Для заполнения Асп'!$B$11</f>
        <v>0</v>
      </c>
      <c r="B4" s="106">
        <f>'Для заполнения Асп'!$I$16</f>
        <v>0</v>
      </c>
      <c r="C4" s="106">
        <f>'Для заполнения Асп'!$I$18</f>
        <v>0</v>
      </c>
      <c r="D4" s="106">
        <f>'Для заполнения Асп'!$I$20</f>
        <v>0</v>
      </c>
      <c r="E4" s="108" t="e">
        <f>'Для заполнения Асп'!#REF!</f>
        <v>#REF!</v>
      </c>
      <c r="F4" s="109" t="e">
        <f>'Для заполнения Асп'!#REF!</f>
        <v>#REF!</v>
      </c>
      <c r="G4" s="109"/>
      <c r="H4" s="106" t="str">
        <f>IF(ISBLANK('Для заполнения Асп'!#REF!),"","заочная")</f>
        <v>заочная</v>
      </c>
      <c r="I4" s="106" t="str">
        <f>IF(ISBLANK('Для заполнения Асп'!#REF!),"","контракт")</f>
        <v>контракт</v>
      </c>
      <c r="J4" s="106" t="str">
        <f>"+7"&amp;'Для заполнения Асп'!$D$54</f>
        <v>+7</v>
      </c>
      <c r="K4" s="106" t="e">
        <f>'Для заполнения Асп'!#REF!</f>
        <v>#REF!</v>
      </c>
      <c r="L4" s="108">
        <f>'Для заполнения Асп'!$O$72</f>
        <v>0</v>
      </c>
      <c r="M4" s="106">
        <f>IF(LEFT('Для заполнения Асп'!$I$40,2)="00",'Для заполнения Асп'!$I$38,'Для заполнения Асп'!$I$40)</f>
        <v>0</v>
      </c>
      <c r="N4" s="106" t="str">
        <f>IF(ISBLANK('Для заполнения Асп'!$B$106),"","х")</f>
        <v/>
      </c>
      <c r="O4" s="106">
        <f>'Для заполнения Асп'!$Y$54</f>
        <v>0</v>
      </c>
      <c r="P4" s="106">
        <f>'Для заполнения Асп'!$AF$22</f>
        <v>0</v>
      </c>
      <c r="Q4" s="106">
        <f>'Для заполнения Асп'!$I$24</f>
        <v>0</v>
      </c>
      <c r="R4" s="108">
        <f>'Для заполнения Асп'!$W$70</f>
        <v>0</v>
      </c>
      <c r="S4" s="108">
        <f>'Для заполнения Асп'!$AL$70</f>
        <v>0</v>
      </c>
      <c r="T4" s="109" t="str">
        <f>IF(ISBLANK('Для заполнения Асп'!$U$60),"","х")</f>
        <v/>
      </c>
      <c r="U4" s="108">
        <f>'Для заполнения Асп'!$I$22</f>
        <v>0</v>
      </c>
      <c r="V4" s="108">
        <f>'Для заполнения Асп'!$L$22</f>
        <v>0</v>
      </c>
      <c r="W4" s="108">
        <f>'Для заполнения Асп'!$O$22</f>
        <v>0</v>
      </c>
      <c r="X4" s="106">
        <f>'Для заполнения Асп'!$C$64</f>
        <v>0</v>
      </c>
      <c r="Y4" s="106" t="str">
        <f>IF(ISBLANK('Для заполнения Асп'!$C$60),"магистр","специалист")</f>
        <v>магистр</v>
      </c>
      <c r="Z4" s="106">
        <f>'Для заполнения Асп'!$C$75</f>
        <v>0</v>
      </c>
      <c r="AA4" s="106">
        <f>'Для заполнения Асп'!$AB$75</f>
        <v>0</v>
      </c>
      <c r="AB4" s="106" t="str">
        <f>IF('Для заполнения Асп'!$U$104="х","","х")</f>
        <v>х</v>
      </c>
      <c r="AC4" s="106" t="str">
        <f>IF(AND(ISBLANK('Для заполнения Асп'!$Z$66),ISBLANK('Для заполнения Асп'!$AD$66)),"оригинал",IF(ISBLANK('Для заполнения Асп'!$AD$66),"копия","заверенная копия"))</f>
        <v>оригинал</v>
      </c>
      <c r="AD4" s="110"/>
      <c r="AE4" s="110"/>
      <c r="AF4" s="110"/>
      <c r="AG4" s="110"/>
      <c r="AH4" s="110"/>
      <c r="AI4" s="110"/>
      <c r="AS4" s="108"/>
      <c r="AT4" s="109"/>
      <c r="AU4" s="106"/>
      <c r="AV4" s="106"/>
    </row>
    <row r="5" spans="1:74" x14ac:dyDescent="0.25">
      <c r="A5" s="108">
        <f>'Для заполнения Асп'!$B$11</f>
        <v>0</v>
      </c>
      <c r="B5" s="106">
        <f>'Для заполнения Асп'!$I$16</f>
        <v>0</v>
      </c>
      <c r="C5" s="106">
        <f>'Для заполнения Асп'!$I$18</f>
        <v>0</v>
      </c>
      <c r="D5" s="106">
        <f>'Для заполнения Асп'!$I$20</f>
        <v>0</v>
      </c>
      <c r="E5" s="108" t="e">
        <f>'Для заполнения Асп'!#REF!</f>
        <v>#REF!</v>
      </c>
      <c r="F5" s="109" t="e">
        <f>'Для заполнения Асп'!#REF!</f>
        <v>#REF!</v>
      </c>
      <c r="G5" s="109"/>
      <c r="H5" s="106" t="str">
        <f>IF(ISBLANK('Для заполнения Асп'!#REF!),"","очная")</f>
        <v>очная</v>
      </c>
      <c r="I5" s="106" t="str">
        <f>IF(ISBLANK('Для заполнения Асп'!#REF!),"","бюджет")</f>
        <v>бюджет</v>
      </c>
      <c r="J5" s="106" t="str">
        <f>"+7"&amp;'Для заполнения Асп'!$D$54</f>
        <v>+7</v>
      </c>
      <c r="K5" s="106" t="e">
        <f>'Для заполнения Асп'!#REF!</f>
        <v>#REF!</v>
      </c>
      <c r="L5" s="108">
        <f>'Для заполнения Асп'!$O$72</f>
        <v>0</v>
      </c>
      <c r="M5" s="106">
        <f>IF(LEFT('Для заполнения Асп'!$I$40,2)="00",'Для заполнения Асп'!$I$38,'Для заполнения Асп'!$I$40)</f>
        <v>0</v>
      </c>
      <c r="N5" s="106" t="str">
        <f>IF(ISBLANK('Для заполнения Асп'!$B$106),"","х")</f>
        <v/>
      </c>
      <c r="O5" s="106">
        <f>'Для заполнения Асп'!$Y$54</f>
        <v>0</v>
      </c>
      <c r="P5" s="106">
        <f>'Для заполнения Асп'!$AF$22</f>
        <v>0</v>
      </c>
      <c r="Q5" s="106">
        <f>'Для заполнения Асп'!$I$24</f>
        <v>0</v>
      </c>
      <c r="R5" s="108">
        <f>'Для заполнения Асп'!$W$70</f>
        <v>0</v>
      </c>
      <c r="S5" s="108">
        <f>'Для заполнения Асп'!$AL$70</f>
        <v>0</v>
      </c>
      <c r="T5" s="109" t="str">
        <f>IF(ISBLANK('Для заполнения Асп'!$U$60),"","х")</f>
        <v/>
      </c>
      <c r="U5" s="108">
        <f>'Для заполнения Асп'!$I$22</f>
        <v>0</v>
      </c>
      <c r="V5" s="108">
        <f>'Для заполнения Асп'!$L$22</f>
        <v>0</v>
      </c>
      <c r="W5" s="108">
        <f>'Для заполнения Асп'!$O$22</f>
        <v>0</v>
      </c>
      <c r="X5" s="106">
        <f>'Для заполнения Асп'!$C$64</f>
        <v>0</v>
      </c>
      <c r="Y5" s="106" t="str">
        <f>IF(ISBLANK('Для заполнения Асп'!$C$60),"магистр","специалист")</f>
        <v>магистр</v>
      </c>
      <c r="Z5" s="106">
        <f>'Для заполнения Асп'!$C$75</f>
        <v>0</v>
      </c>
      <c r="AA5" s="106">
        <f>'Для заполнения Асп'!$AB$75</f>
        <v>0</v>
      </c>
      <c r="AB5" s="106" t="str">
        <f>IF('Для заполнения Асп'!$U$104="х","","х")</f>
        <v>х</v>
      </c>
      <c r="AC5" s="106" t="str">
        <f>IF(AND(ISBLANK('Для заполнения Асп'!$Z$66),ISBLANK('Для заполнения Асп'!$AD$66)),"оригинал",IF(ISBLANK('Для заполнения Асп'!$AD$66),"копия","заверенная копия"))</f>
        <v>оригинал</v>
      </c>
      <c r="AD5" s="109"/>
      <c r="AE5" s="109"/>
      <c r="AF5" s="109"/>
      <c r="AG5" s="109"/>
      <c r="AH5" s="109"/>
      <c r="AI5" s="109"/>
      <c r="AJ5" s="106"/>
      <c r="AK5" s="108"/>
      <c r="AL5" s="106"/>
      <c r="AM5" s="106"/>
      <c r="AN5" s="106"/>
      <c r="AO5" s="106"/>
      <c r="AP5" s="106"/>
      <c r="AQ5" s="106"/>
      <c r="AR5" s="106"/>
      <c r="AS5" s="108"/>
      <c r="AT5" s="106"/>
      <c r="AU5" s="106"/>
      <c r="AV5" s="109"/>
      <c r="AW5" s="106"/>
      <c r="AX5" s="108"/>
      <c r="AY5" s="106"/>
      <c r="AZ5" s="106"/>
      <c r="BA5" s="109"/>
      <c r="BB5" s="106"/>
      <c r="BC5" s="108"/>
      <c r="BD5" s="106"/>
      <c r="BE5" s="106"/>
      <c r="BF5" s="106"/>
      <c r="BG5" s="106"/>
      <c r="BH5" s="106"/>
      <c r="BI5" s="106"/>
      <c r="BJ5" s="106"/>
      <c r="BK5" s="106"/>
      <c r="BL5" s="106"/>
      <c r="BM5" s="106"/>
      <c r="BN5" s="106"/>
      <c r="BO5" s="106"/>
      <c r="BP5" s="106"/>
      <c r="BQ5" s="106"/>
      <c r="BR5" s="106"/>
      <c r="BS5" s="106"/>
      <c r="BT5" s="106"/>
      <c r="BU5" s="106"/>
      <c r="BV5" s="106"/>
    </row>
    <row r="6" spans="1:74" x14ac:dyDescent="0.25">
      <c r="A6" s="108">
        <f>'Для заполнения Асп'!$B$11</f>
        <v>0</v>
      </c>
      <c r="B6" s="106">
        <f>'Для заполнения Асп'!$I$16</f>
        <v>0</v>
      </c>
      <c r="C6" s="106">
        <f>'Для заполнения Асп'!$I$18</f>
        <v>0</v>
      </c>
      <c r="D6" s="106">
        <f>'Для заполнения Асп'!$I$20</f>
        <v>0</v>
      </c>
      <c r="E6" s="108" t="e">
        <f>'Для заполнения Асп'!#REF!</f>
        <v>#REF!</v>
      </c>
      <c r="F6" s="109" t="e">
        <f>'Для заполнения Асп'!#REF!</f>
        <v>#REF!</v>
      </c>
      <c r="G6" s="109"/>
      <c r="H6" s="106" t="str">
        <f>IF(ISBLANK('Для заполнения Асп'!#REF!),"","очная")</f>
        <v>очная</v>
      </c>
      <c r="I6" s="106" t="str">
        <f>IF(ISBLANK('Для заполнения Асп'!#REF!),"","контракт")</f>
        <v>контракт</v>
      </c>
      <c r="J6" s="106" t="str">
        <f>"+7"&amp;'Для заполнения Асп'!$D$54</f>
        <v>+7</v>
      </c>
      <c r="K6" s="106" t="e">
        <f>'Для заполнения Асп'!#REF!</f>
        <v>#REF!</v>
      </c>
      <c r="L6" s="108">
        <f>'Для заполнения Асп'!$O$72</f>
        <v>0</v>
      </c>
      <c r="M6" s="106">
        <f>IF(LEFT('Для заполнения Асп'!$I$40,2)="00",'Для заполнения Асп'!$I$38,'Для заполнения Асп'!$I$40)</f>
        <v>0</v>
      </c>
      <c r="N6" s="106" t="str">
        <f>IF(ISBLANK('Для заполнения Асп'!$B$106),"","х")</f>
        <v/>
      </c>
      <c r="O6" s="106">
        <f>'Для заполнения Асп'!$Y$54</f>
        <v>0</v>
      </c>
      <c r="P6" s="106">
        <f>'Для заполнения Асп'!$AF$22</f>
        <v>0</v>
      </c>
      <c r="Q6" s="106">
        <f>'Для заполнения Асп'!$I$24</f>
        <v>0</v>
      </c>
      <c r="R6" s="108">
        <f>'Для заполнения Асп'!$W$70</f>
        <v>0</v>
      </c>
      <c r="S6" s="108">
        <f>'Для заполнения Асп'!$AL$70</f>
        <v>0</v>
      </c>
      <c r="T6" s="109" t="str">
        <f>IF(ISBLANK('Для заполнения Асп'!$U$60),"","х")</f>
        <v/>
      </c>
      <c r="U6" s="108">
        <f>'Для заполнения Асп'!$I$22</f>
        <v>0</v>
      </c>
      <c r="V6" s="108">
        <f>'Для заполнения Асп'!$L$22</f>
        <v>0</v>
      </c>
      <c r="W6" s="108">
        <f>'Для заполнения Асп'!$O$22</f>
        <v>0</v>
      </c>
      <c r="X6" s="106">
        <f>'Для заполнения Асп'!$C$64</f>
        <v>0</v>
      </c>
      <c r="Y6" s="106" t="str">
        <f>IF(ISBLANK('Для заполнения Асп'!$C$60),"магистр","специалист")</f>
        <v>магистр</v>
      </c>
      <c r="Z6" s="106">
        <f>'Для заполнения Асп'!$C$75</f>
        <v>0</v>
      </c>
      <c r="AA6" s="106">
        <f>'Для заполнения Асп'!$AB$75</f>
        <v>0</v>
      </c>
      <c r="AB6" s="106" t="str">
        <f>IF('Для заполнения Асп'!$U$104="х","","х")</f>
        <v>х</v>
      </c>
      <c r="AC6" s="106" t="str">
        <f>IF(AND(ISBLANK('Для заполнения Асп'!$Z$66),ISBLANK('Для заполнения Асп'!$AD$66)),"оригинал",IF(ISBLANK('Для заполнения Асп'!$AD$66),"копия","заверенная копия"))</f>
        <v>оригинал</v>
      </c>
      <c r="AD6" s="110"/>
      <c r="AE6" s="110"/>
      <c r="AF6" s="110"/>
      <c r="AG6" s="110"/>
      <c r="AH6" s="110"/>
      <c r="AI6" s="110"/>
    </row>
    <row r="7" spans="1:74" x14ac:dyDescent="0.25">
      <c r="A7" s="108">
        <f>'Для заполнения Асп'!$B$11</f>
        <v>0</v>
      </c>
      <c r="B7" s="106">
        <f>'Для заполнения Асп'!$I$16</f>
        <v>0</v>
      </c>
      <c r="C7" s="106">
        <f>'Для заполнения Асп'!$I$18</f>
        <v>0</v>
      </c>
      <c r="D7" s="106">
        <f>'Для заполнения Асп'!$I$20</f>
        <v>0</v>
      </c>
      <c r="E7" s="108" t="e">
        <f>'Для заполнения Асп'!#REF!</f>
        <v>#REF!</v>
      </c>
      <c r="F7" s="109" t="e">
        <f>'Для заполнения Асп'!#REF!</f>
        <v>#REF!</v>
      </c>
      <c r="G7" s="109"/>
      <c r="H7" s="106" t="str">
        <f>IF(ISBLANK('Для заполнения Асп'!#REF!),"","заочная")</f>
        <v>заочная</v>
      </c>
      <c r="I7" s="106" t="str">
        <f>IF(ISBLANK('Для заполнения Асп'!#REF!),"","контракт")</f>
        <v>контракт</v>
      </c>
      <c r="J7" s="106" t="str">
        <f>"+7"&amp;'Для заполнения Асп'!$D$54</f>
        <v>+7</v>
      </c>
      <c r="K7" s="106" t="e">
        <f>'Для заполнения Асп'!#REF!</f>
        <v>#REF!</v>
      </c>
      <c r="L7" s="108">
        <f>'Для заполнения Асп'!$O$72</f>
        <v>0</v>
      </c>
      <c r="M7" s="106">
        <f>IF(LEFT('Для заполнения Асп'!$I$40,2)="00",'Для заполнения Асп'!$I$38,'Для заполнения Асп'!$I$40)</f>
        <v>0</v>
      </c>
      <c r="N7" s="106" t="str">
        <f>IF(ISBLANK('Для заполнения Асп'!$B$106),"","х")</f>
        <v/>
      </c>
      <c r="O7" s="106">
        <f>'Для заполнения Асп'!$Y$54</f>
        <v>0</v>
      </c>
      <c r="P7" s="106">
        <f>'Для заполнения Асп'!$AF$22</f>
        <v>0</v>
      </c>
      <c r="Q7" s="106">
        <f>'Для заполнения Асп'!$I$24</f>
        <v>0</v>
      </c>
      <c r="R7" s="108">
        <f>'Для заполнения Асп'!$W$70</f>
        <v>0</v>
      </c>
      <c r="S7" s="108">
        <f>'Для заполнения Асп'!$AL$70</f>
        <v>0</v>
      </c>
      <c r="T7" s="109" t="str">
        <f>IF(ISBLANK('Для заполнения Асп'!$U$60),"","х")</f>
        <v/>
      </c>
      <c r="U7" s="108">
        <f>'Для заполнения Асп'!$I$22</f>
        <v>0</v>
      </c>
      <c r="V7" s="108">
        <f>'Для заполнения Асп'!$L$22</f>
        <v>0</v>
      </c>
      <c r="W7" s="108">
        <f>'Для заполнения Асп'!$O$22</f>
        <v>0</v>
      </c>
      <c r="X7" s="106">
        <f>'Для заполнения Асп'!$C$64</f>
        <v>0</v>
      </c>
      <c r="Y7" s="106" t="str">
        <f>IF(ISBLANK('Для заполнения Асп'!$C$60),"магистр","специалист")</f>
        <v>магистр</v>
      </c>
      <c r="Z7" s="106">
        <f>'Для заполнения Асп'!$C$75</f>
        <v>0</v>
      </c>
      <c r="AA7" s="106">
        <f>'Для заполнения Асп'!$AB$75</f>
        <v>0</v>
      </c>
      <c r="AB7" s="106" t="str">
        <f>IF('Для заполнения Асп'!$U$104="х","","х")</f>
        <v>х</v>
      </c>
      <c r="AC7" s="106" t="str">
        <f>IF(AND(ISBLANK('Для заполнения Асп'!$Z$66),ISBLANK('Для заполнения Асп'!$AD$66)),"оригинал",IF(ISBLANK('Для заполнения Асп'!$AD$66),"копия","заверенная копия"))</f>
        <v>оригинал</v>
      </c>
      <c r="AD7" s="110"/>
      <c r="AE7" s="110"/>
      <c r="AF7" s="110"/>
      <c r="AG7" s="110"/>
      <c r="AH7" s="110"/>
      <c r="AI7" s="110"/>
    </row>
    <row r="8" spans="1:74" x14ac:dyDescent="0.25">
      <c r="A8" s="108">
        <f>'Для заполнения Асп'!$B$11</f>
        <v>0</v>
      </c>
      <c r="B8" s="106">
        <f>'Для заполнения Асп'!$I$16</f>
        <v>0</v>
      </c>
      <c r="C8" s="106">
        <f>'Для заполнения Асп'!$I$18</f>
        <v>0</v>
      </c>
      <c r="D8" s="106">
        <f>'Для заполнения Асп'!$I$20</f>
        <v>0</v>
      </c>
      <c r="E8" s="108" t="e">
        <f>'Для заполнения Асп'!#REF!</f>
        <v>#REF!</v>
      </c>
      <c r="F8" s="109" t="e">
        <f>'Для заполнения Асп'!#REF!</f>
        <v>#REF!</v>
      </c>
      <c r="G8" s="109"/>
      <c r="H8" s="106" t="str">
        <f>IF(ISBLANK('Для заполнения Асп'!$E$126),"","очная")</f>
        <v/>
      </c>
      <c r="I8" s="106" t="str">
        <f>IF(ISBLANK('Для заполнения Асп'!$E$126),"","бюджет")</f>
        <v/>
      </c>
      <c r="J8" s="106" t="str">
        <f>"+7"&amp;'Для заполнения Асп'!$D$54</f>
        <v>+7</v>
      </c>
      <c r="K8" s="106" t="e">
        <f>'Для заполнения Асп'!#REF!</f>
        <v>#REF!</v>
      </c>
      <c r="L8" s="108">
        <f>'Для заполнения Асп'!$O$72</f>
        <v>0</v>
      </c>
      <c r="M8" s="106">
        <f>IF(LEFT('Для заполнения Асп'!$I$40,2)="00",'Для заполнения Асп'!$I$38,'Для заполнения Асп'!$I$40)</f>
        <v>0</v>
      </c>
      <c r="N8" s="106" t="str">
        <f>IF(ISBLANK('Для заполнения Асп'!$B$106),"","х")</f>
        <v/>
      </c>
      <c r="O8" s="106">
        <f>'Для заполнения Асп'!$Y$54</f>
        <v>0</v>
      </c>
      <c r="P8" s="106">
        <f>'Для заполнения Асп'!$AF$22</f>
        <v>0</v>
      </c>
      <c r="Q8" s="106">
        <f>'Для заполнения Асп'!$I$24</f>
        <v>0</v>
      </c>
      <c r="R8" s="108">
        <f>'Для заполнения Асп'!$W$70</f>
        <v>0</v>
      </c>
      <c r="S8" s="108">
        <f>'Для заполнения Асп'!$AL$70</f>
        <v>0</v>
      </c>
      <c r="T8" s="109" t="str">
        <f>IF(ISBLANK('Для заполнения Асп'!$U$60),"","х")</f>
        <v/>
      </c>
      <c r="U8" s="108">
        <f>'Для заполнения Асп'!$I$22</f>
        <v>0</v>
      </c>
      <c r="V8" s="108">
        <f>'Для заполнения Асп'!$L$22</f>
        <v>0</v>
      </c>
      <c r="W8" s="108">
        <f>'Для заполнения Асп'!$O$22</f>
        <v>0</v>
      </c>
      <c r="X8" s="106">
        <f>'Для заполнения Асп'!$C$64</f>
        <v>0</v>
      </c>
      <c r="Y8" s="106" t="str">
        <f>IF(ISBLANK('Для заполнения Асп'!$C$60),"магистр","специалист")</f>
        <v>магистр</v>
      </c>
      <c r="Z8" s="106">
        <f>'Для заполнения Асп'!$C$75</f>
        <v>0</v>
      </c>
      <c r="AA8" s="106">
        <f>'Для заполнения Асп'!$AB$75</f>
        <v>0</v>
      </c>
      <c r="AB8" s="106" t="str">
        <f>IF('Для заполнения Асп'!$U$104="х","","х")</f>
        <v>х</v>
      </c>
      <c r="AC8" s="106" t="str">
        <f>IF(AND(ISBLANK('Для заполнения Асп'!$Z$66),ISBLANK('Для заполнения Асп'!$AD$66)),"оригинал",IF(ISBLANK('Для заполнения Асп'!$AD$66),"копия","заверенная копия"))</f>
        <v>оригинал</v>
      </c>
      <c r="AD8" s="109"/>
      <c r="AE8" s="109"/>
      <c r="AF8" s="109"/>
      <c r="AG8" s="109"/>
      <c r="AH8" s="109"/>
      <c r="AI8" s="109"/>
      <c r="AJ8" s="106"/>
      <c r="AK8" s="108"/>
      <c r="AL8" s="106"/>
      <c r="AM8" s="106"/>
      <c r="AN8" s="106"/>
      <c r="AO8" s="106"/>
      <c r="AP8" s="106"/>
      <c r="AQ8" s="106"/>
      <c r="AR8" s="106"/>
      <c r="AS8" s="108"/>
      <c r="AT8" s="106"/>
      <c r="AU8" s="106"/>
      <c r="AV8" s="109"/>
      <c r="AW8" s="106"/>
      <c r="AX8" s="108"/>
      <c r="AY8" s="106"/>
      <c r="AZ8" s="106"/>
      <c r="BA8" s="109"/>
      <c r="BB8" s="106"/>
      <c r="BC8" s="108"/>
      <c r="BD8" s="106"/>
      <c r="BE8" s="106"/>
      <c r="BF8" s="106"/>
      <c r="BG8" s="106"/>
      <c r="BH8" s="106"/>
      <c r="BI8" s="106"/>
      <c r="BJ8" s="106"/>
      <c r="BK8" s="106"/>
      <c r="BL8" s="106"/>
      <c r="BM8" s="106"/>
      <c r="BN8" s="106"/>
      <c r="BO8" s="106"/>
      <c r="BP8" s="106"/>
      <c r="BQ8" s="106"/>
      <c r="BR8" s="106"/>
      <c r="BS8" s="106"/>
      <c r="BT8" s="106"/>
      <c r="BU8" s="106"/>
      <c r="BV8" s="106"/>
    </row>
    <row r="9" spans="1:74" x14ac:dyDescent="0.25">
      <c r="A9" s="108">
        <f>'Для заполнения Асп'!$B$11</f>
        <v>0</v>
      </c>
      <c r="B9" s="106">
        <f>'Для заполнения Асп'!$I$16</f>
        <v>0</v>
      </c>
      <c r="C9" s="106">
        <f>'Для заполнения Асп'!$I$18</f>
        <v>0</v>
      </c>
      <c r="D9" s="106">
        <f>'Для заполнения Асп'!$I$20</f>
        <v>0</v>
      </c>
      <c r="E9" s="108" t="e">
        <f>'Для заполнения Асп'!#REF!</f>
        <v>#REF!</v>
      </c>
      <c r="F9" s="109" t="e">
        <f>'Для заполнения Асп'!#REF!</f>
        <v>#REF!</v>
      </c>
      <c r="G9" s="109"/>
      <c r="H9" s="106" t="str">
        <f>IF(ISBLANK('Для заполнения Асп'!$Q$126),"","очная")</f>
        <v/>
      </c>
      <c r="I9" s="106" t="str">
        <f>IF(ISBLANK('Для заполнения Асп'!$Q$126),"","контракт")</f>
        <v/>
      </c>
      <c r="J9" s="106" t="str">
        <f>"+7"&amp;'Для заполнения Асп'!$D$54</f>
        <v>+7</v>
      </c>
      <c r="K9" s="106" t="e">
        <f>'Для заполнения Асп'!#REF!</f>
        <v>#REF!</v>
      </c>
      <c r="L9" s="108">
        <f>'Для заполнения Асп'!$O$72</f>
        <v>0</v>
      </c>
      <c r="M9" s="106">
        <f>IF(LEFT('Для заполнения Асп'!$I$40,2)="00",'Для заполнения Асп'!$I$38,'Для заполнения Асп'!$I$40)</f>
        <v>0</v>
      </c>
      <c r="N9" s="106" t="str">
        <f>IF(ISBLANK('Для заполнения Асп'!$B$106),"","х")</f>
        <v/>
      </c>
      <c r="O9" s="106">
        <f>'Для заполнения Асп'!$Y$54</f>
        <v>0</v>
      </c>
      <c r="P9" s="106">
        <f>'Для заполнения Асп'!$AF$22</f>
        <v>0</v>
      </c>
      <c r="Q9" s="106">
        <f>'Для заполнения Асп'!$I$24</f>
        <v>0</v>
      </c>
      <c r="R9" s="108">
        <f>'Для заполнения Асп'!$W$70</f>
        <v>0</v>
      </c>
      <c r="S9" s="108">
        <f>'Для заполнения Асп'!$AL$70</f>
        <v>0</v>
      </c>
      <c r="T9" s="109" t="str">
        <f>IF(ISBLANK('Для заполнения Асп'!$U$60),"","х")</f>
        <v/>
      </c>
      <c r="U9" s="108">
        <f>'Для заполнения Асп'!$I$22</f>
        <v>0</v>
      </c>
      <c r="V9" s="108">
        <f>'Для заполнения Асп'!$L$22</f>
        <v>0</v>
      </c>
      <c r="W9" s="108">
        <f>'Для заполнения Асп'!$O$22</f>
        <v>0</v>
      </c>
      <c r="X9" s="106">
        <f>'Для заполнения Асп'!$C$64</f>
        <v>0</v>
      </c>
      <c r="Y9" s="106" t="str">
        <f>IF(ISBLANK('Для заполнения Асп'!$C$60),"магистр","специалист")</f>
        <v>магистр</v>
      </c>
      <c r="Z9" s="106">
        <f>'Для заполнения Асп'!$C$75</f>
        <v>0</v>
      </c>
      <c r="AA9" s="106">
        <f>'Для заполнения Асп'!$AB$75</f>
        <v>0</v>
      </c>
      <c r="AB9" s="106" t="str">
        <f>IF('Для заполнения Асп'!$U$104="х","","х")</f>
        <v>х</v>
      </c>
      <c r="AC9" s="106" t="str">
        <f>IF(AND(ISBLANK('Для заполнения Асп'!$Z$66),ISBLANK('Для заполнения Асп'!$AD$66)),"оригинал",IF(ISBLANK('Для заполнения Асп'!$AD$66),"копия","заверенная копия"))</f>
        <v>оригинал</v>
      </c>
      <c r="AD9" s="110"/>
      <c r="AE9" s="110"/>
      <c r="AF9" s="110"/>
      <c r="AG9" s="110"/>
      <c r="AH9" s="110"/>
      <c r="AI9" s="110"/>
    </row>
    <row r="10" spans="1:74" x14ac:dyDescent="0.25">
      <c r="A10" s="108">
        <f>'Для заполнения Асп'!$B$11</f>
        <v>0</v>
      </c>
      <c r="B10" s="106">
        <f>'Для заполнения Асп'!$I$16</f>
        <v>0</v>
      </c>
      <c r="C10" s="106">
        <f>'Для заполнения Асп'!$I$18</f>
        <v>0</v>
      </c>
      <c r="D10" s="106">
        <f>'Для заполнения Асп'!$I$20</f>
        <v>0</v>
      </c>
      <c r="E10" s="108" t="e">
        <f>'Для заполнения Асп'!#REF!</f>
        <v>#REF!</v>
      </c>
      <c r="F10" s="109" t="e">
        <f>'Для заполнения Асп'!#REF!</f>
        <v>#REF!</v>
      </c>
      <c r="G10" s="109"/>
      <c r="H10" s="106" t="str">
        <f>IF(ISBLANK('Для заполнения Асп'!$AC$126),"","заочная")</f>
        <v/>
      </c>
      <c r="I10" s="106" t="str">
        <f>IF(ISBLANK('Для заполнения Асп'!$AC$126),"","контракт")</f>
        <v/>
      </c>
      <c r="J10" s="106" t="str">
        <f>"+7"&amp;'Для заполнения Асп'!$D$54</f>
        <v>+7</v>
      </c>
      <c r="K10" s="106" t="e">
        <f>'Для заполнения Асп'!#REF!</f>
        <v>#REF!</v>
      </c>
      <c r="L10" s="108">
        <f>'Для заполнения Асп'!$O$72</f>
        <v>0</v>
      </c>
      <c r="M10" s="106">
        <f>IF(LEFT('Для заполнения Асп'!$I$40,2)="00",'Для заполнения Асп'!$I$38,'Для заполнения Асп'!$I$40)</f>
        <v>0</v>
      </c>
      <c r="N10" s="106" t="str">
        <f>IF(ISBLANK('Для заполнения Асп'!$B$106),"","х")</f>
        <v/>
      </c>
      <c r="O10" s="106">
        <f>'Для заполнения Асп'!$Y$54</f>
        <v>0</v>
      </c>
      <c r="P10" s="106">
        <f>'Для заполнения Асп'!$AF$22</f>
        <v>0</v>
      </c>
      <c r="Q10" s="106">
        <f>'Для заполнения Асп'!$I$24</f>
        <v>0</v>
      </c>
      <c r="R10" s="108">
        <f>'Для заполнения Асп'!$W$70</f>
        <v>0</v>
      </c>
      <c r="S10" s="108">
        <f>'Для заполнения Асп'!$AL$70</f>
        <v>0</v>
      </c>
      <c r="T10" s="109" t="str">
        <f>IF(ISBLANK('Для заполнения Асп'!$U$60),"","х")</f>
        <v/>
      </c>
      <c r="U10" s="108">
        <f>'Для заполнения Асп'!$I$22</f>
        <v>0</v>
      </c>
      <c r="V10" s="108">
        <f>'Для заполнения Асп'!$L$22</f>
        <v>0</v>
      </c>
      <c r="W10" s="108">
        <f>'Для заполнения Асп'!$O$22</f>
        <v>0</v>
      </c>
      <c r="X10" s="106">
        <f>'Для заполнения Асп'!$C$64</f>
        <v>0</v>
      </c>
      <c r="Y10" s="106" t="str">
        <f>IF(ISBLANK('Для заполнения Асп'!$C$60),"магистр","специалист")</f>
        <v>магистр</v>
      </c>
      <c r="Z10" s="106">
        <f>'Для заполнения Асп'!$C$75</f>
        <v>0</v>
      </c>
      <c r="AA10" s="106">
        <f>'Для заполнения Асп'!$AB$75</f>
        <v>0</v>
      </c>
      <c r="AB10" s="106" t="str">
        <f>IF('Для заполнения Асп'!$U$104="х","","х")</f>
        <v>х</v>
      </c>
      <c r="AC10" s="106" t="str">
        <f>IF(AND(ISBLANK('Для заполнения Асп'!$Z$66),ISBLANK('Для заполнения Асп'!$AD$66)),"оригинал",IF(ISBLANK('Для заполнения Асп'!$AD$66),"копия","заверенная копия"))</f>
        <v>оригинал</v>
      </c>
      <c r="AD10" s="110"/>
      <c r="AE10" s="110"/>
      <c r="AF10" s="110"/>
      <c r="AG10" s="110"/>
      <c r="AH10" s="110"/>
      <c r="AI10" s="1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Для заполнения Асп</vt:lpstr>
      <vt:lpstr>Расписка Асп</vt:lpstr>
      <vt:lpstr>Технический</vt:lpstr>
      <vt:lpstr>Сведения</vt:lpstr>
      <vt:lpstr>Region</vt:lpstr>
      <vt:lpstr>'Для заполнения Асп'!Область_печати</vt:lpstr>
      <vt:lpstr>'Расписка Асп'!Область_печати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Ушакова Юлия Владимировна</dc:creator>
  <cp:lastModifiedBy>Ушакова Юлия Владимировна</cp:lastModifiedBy>
  <cp:lastPrinted>2017-05-19T05:58:01Z</cp:lastPrinted>
  <dcterms:created xsi:type="dcterms:W3CDTF">2015-06-04T11:29:10Z</dcterms:created>
  <dcterms:modified xsi:type="dcterms:W3CDTF">2017-06-19T05:33:32Z</dcterms:modified>
</cp:coreProperties>
</file>