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vrilovaOV\AppData\Local\Microsoft\Windows\INetCache\Content.Outlook\28NFOW40\"/>
    </mc:Choice>
  </mc:AlternateContent>
  <bookViews>
    <workbookView xWindow="0" yWindow="456" windowWidth="28320" windowHeight="15756"/>
  </bookViews>
  <sheets>
    <sheet name="Вакансии" sheetId="1" r:id="rId1"/>
  </sheets>
  <definedNames>
    <definedName name="_xlnm._FilterDatabase" localSheetId="0" hidden="1">Вакансии!$A$4:$N$225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91" i="1" l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21" i="1" l="1"/>
  <c r="K120" i="1"/>
  <c r="K119" i="1"/>
  <c r="K118" i="1"/>
  <c r="K117" i="1"/>
  <c r="K116" i="1"/>
  <c r="K115" i="1"/>
  <c r="K114" i="1"/>
  <c r="K21" i="1" l="1"/>
  <c r="K10" i="1" l="1"/>
  <c r="K9" i="1"/>
  <c r="K8" i="1"/>
  <c r="K7" i="1" l="1"/>
  <c r="K6" i="1"/>
</calcChain>
</file>

<file path=xl/comments1.xml><?xml version="1.0" encoding="utf-8"?>
<comments xmlns="http://schemas.openxmlformats.org/spreadsheetml/2006/main">
  <authors>
    <author>Лаврененко Юлия Юрьевна</author>
  </authors>
  <commentList>
    <comment ref="C6" authorId="0" shapeId="0">
      <text>
        <r>
          <rPr>
            <b/>
            <sz val="9"/>
            <color rgb="FF000000"/>
            <rFont val="Tahoma"/>
            <family val="2"/>
            <charset val="204"/>
          </rPr>
          <t>Лаврененко Юлия Юрьевна:</t>
        </r>
        <r>
          <rPr>
            <sz val="9"/>
            <color rgb="FF000000"/>
            <rFont val="Tahoma"/>
            <family val="2"/>
            <charset val="204"/>
          </rPr>
          <t xml:space="preserve">
</t>
        </r>
        <r>
          <rPr>
            <sz val="9"/>
            <color rgb="FF000000"/>
            <rFont val="Tahoma"/>
            <family val="2"/>
            <charset val="204"/>
          </rPr>
          <t>вообще программы подготовки рабочих, СПО</t>
        </r>
      </text>
    </comment>
  </commentList>
</comments>
</file>

<file path=xl/sharedStrings.xml><?xml version="1.0" encoding="utf-8"?>
<sst xmlns="http://schemas.openxmlformats.org/spreadsheetml/2006/main" count="2341" uniqueCount="551">
  <si>
    <t>Уровень образования (бакалавр/магистр)</t>
  </si>
  <si>
    <t>Наименование структурного подразделения</t>
  </si>
  <si>
    <t>Наименование профессии (специальности), должности</t>
  </si>
  <si>
    <t>Квалификация (категория, разряд)</t>
  </si>
  <si>
    <t xml:space="preserve">Наименование направления подготовки/ специальности </t>
  </si>
  <si>
    <t>Место работы (адрес)</t>
  </si>
  <si>
    <t>Оклад/руб.</t>
  </si>
  <si>
    <t xml:space="preserve">Размер заработной платы/руб. </t>
  </si>
  <si>
    <t>Вакансии Группы РусГидро</t>
  </si>
  <si>
    <t>Профиль подготовки</t>
  </si>
  <si>
    <t xml:space="preserve">Предоставление жилплощади  </t>
  </si>
  <si>
    <t>Отпуск, дополнительные льготы</t>
  </si>
  <si>
    <t>Оплата переезда и другие компенсационные льготы для переезда в другой регион</t>
  </si>
  <si>
    <t>Режим работы                    (норм. продолжительность рабочего времени, ненормированный рабочий день, сменная работа)</t>
  </si>
  <si>
    <t>Наименование филиала</t>
  </si>
  <si>
    <t>Оперативная служба</t>
  </si>
  <si>
    <t>Дежурный инженер главного щита управления</t>
  </si>
  <si>
    <t>бакалавр/магистр</t>
  </si>
  <si>
    <t>Филиал ПАО "РусГидро"-"Воткинская ГЭС"</t>
  </si>
  <si>
    <t>бакалавр</t>
  </si>
  <si>
    <t>Участок измерений, Служба релейной защиты, автоматики и метрологии</t>
  </si>
  <si>
    <t xml:space="preserve">Электрослесарь по обслуживанию автоматики и средств измерений электростанций </t>
  </si>
  <si>
    <t>6 разряд</t>
  </si>
  <si>
    <t>Электроэнергетика и электротехника</t>
  </si>
  <si>
    <t>Машинист гидроагрегатов</t>
  </si>
  <si>
    <t>Группа релейной защиты, автоматики и метрологии</t>
  </si>
  <si>
    <t>Инженер по релейной защите и автоматике</t>
  </si>
  <si>
    <t>Оперативная служба, Группа режимов</t>
  </si>
  <si>
    <t>Инженер</t>
  </si>
  <si>
    <t>Производственно-техническая служба, Производственно-техническая группа Ирганайской ГЭС</t>
  </si>
  <si>
    <t>г. Каспийск</t>
  </si>
  <si>
    <t xml:space="preserve"> Филиал ПАО «РусГидро» — «Дагестанский филиал»</t>
  </si>
  <si>
    <t>Филиал ПАО "РусГидро" - "Жигулевская ГЭС"</t>
  </si>
  <si>
    <t>Строительство</t>
  </si>
  <si>
    <t>Гидротехническое строительство</t>
  </si>
  <si>
    <t>Производственно-техническая служба, Группа гидротехнических сооружений и производственных зданий</t>
  </si>
  <si>
    <t>инженер</t>
  </si>
  <si>
    <t>нормальная продолжительность рабочего времени</t>
  </si>
  <si>
    <t>28808-00</t>
  </si>
  <si>
    <t>компенсация фактических расходов на найм жилья в течение одного года с даты заключения трудового договора в размере не более 1, 5 ММТС в месяц</t>
  </si>
  <si>
    <t>Филиал ПАО "РусГидрго" - "Загорская ГАЭС"</t>
  </si>
  <si>
    <t>Служба мониторинга оборудования и гидротехнических сооружений</t>
  </si>
  <si>
    <t>Электромонтер по испытаниям и измерениям</t>
  </si>
  <si>
    <t>5 разряд</t>
  </si>
  <si>
    <t>Компенсация расходов по оплате проезда, найм жилья и др. в соответствии с Коллективным договором</t>
  </si>
  <si>
    <t>Служба релейной защиты, автоматики и метрологии</t>
  </si>
  <si>
    <t>Электромонтер по ремонту аппаратуры релейной защиты и автоматики</t>
  </si>
  <si>
    <t>Моторист водосброса</t>
  </si>
  <si>
    <t>2 разряд</t>
  </si>
  <si>
    <t>Производственно-техническая служба Группа электротехнического оборудования</t>
  </si>
  <si>
    <t>пятидневная рабочая неделя (вых:суб,вс);
40ч раб неделя (36ч-для жен)</t>
  </si>
  <si>
    <t>отпуск: 28осн+16доп.
Оплачиваемый проезд к месту отдыха и обратно 1раз в 2 года</t>
  </si>
  <si>
    <t>Оплата перезда и перевозки багажа, 2 оклада подъемные при трудоустройстве + 0,5 за каждого члена семьи.
Для работников до 30 лет добавляется Северная надбавка +10% каждые полгода до 50% (с 0% за 2,5 года до 50%)</t>
  </si>
  <si>
    <t>Инженер - геодезист</t>
  </si>
  <si>
    <t>Релейная защита и автоматизация электроэнергетических систем</t>
  </si>
  <si>
    <t>Участок "Котельная" Группа по ремонту оборудования и трубопроводов</t>
  </si>
  <si>
    <t>Слесарь-ремонтник</t>
  </si>
  <si>
    <t>3 разряд</t>
  </si>
  <si>
    <t>Филиал ПАО "РусГидро" - "Чебоксарская ГЭС"</t>
  </si>
  <si>
    <t>Оперативная служба Оперативная группа Куршавская группа ГЭС Малая ГЭС Усть-Джегутинская</t>
  </si>
  <si>
    <t>Оплата проезда (ж/д-купэ, авиа-эконом). Единовременное возмещение (в счет расходов по обустройству на новом месте жительства) в размере 2 (двух) должностных окладов по новому месту работы.</t>
  </si>
  <si>
    <t>Филиал ПАО "РусГидро"-"Бурейская ГЭС"</t>
  </si>
  <si>
    <t>ежегодный отпуск 28 дней, 8 дней дополнительный отпуск за работу в южных районах Дальнего Востока, льготы согласно Коллективному договору,  (материальная помощь по жизненым ситуациям, единовременная выплата к отпуску, компенсация затрат на санаторно-курортное лечение)</t>
  </si>
  <si>
    <t>ежегодный отпуск 28 дней, льготы согласно Коллективному договору,  (материальная помощь по жизненым ситуациям, единовременная выплата к отпуску, компенсация затрат на санаторно-курортное лечение)</t>
  </si>
  <si>
    <t>Филиал ПАО "РусГидрго" - "Зейская ГЭС"</t>
  </si>
  <si>
    <t>Филиал ПАО "РусГидрго" - "Кабардино-Балкарский филиал"</t>
  </si>
  <si>
    <t>Филиал ПАО "РусГидро" - "Каскад Кубанских ГЭС"</t>
  </si>
  <si>
    <t>Приборы и методы контроля качества и диагностики;
Информационно-измерительная техника и технологии;
Метрология и метрологическое обеспечение.</t>
  </si>
  <si>
    <t xml:space="preserve">Геодезия и дистанционное зондирование
Строительство 
</t>
  </si>
  <si>
    <t>Вычислительные машины, комплексы, системы и сети</t>
  </si>
  <si>
    <t>Амурская обл., Бурейский р-н, 
п. Талакан</t>
  </si>
  <si>
    <t>Пермский край,
г. Чайковский</t>
  </si>
  <si>
    <t>Самарская обл., 
г. Жигулевск</t>
  </si>
  <si>
    <t>Московская область, Сергиево-Посадский район, рп. Богородское</t>
  </si>
  <si>
    <t>Амурская область, 
г. Зея</t>
  </si>
  <si>
    <t>Кабардино-Балкарская Республика, 
с. Верхняя Балкария</t>
  </si>
  <si>
    <t>Усть-Джегутинский район, г. Усть-Джегута</t>
  </si>
  <si>
    <t>Чувашская Республика, 
г. Новочебоксарск</t>
  </si>
  <si>
    <t>Служба мониторинга оборудования
Участок диагностики гидротехнических сооружений</t>
  </si>
  <si>
    <t xml:space="preserve">Служба связи, информационных и технологических систем </t>
  </si>
  <si>
    <t>Участок технологической автоматики и возбуждения; 
Служба релейной защиты, автоматики и метрологии</t>
  </si>
  <si>
    <t>не предоставляется</t>
  </si>
  <si>
    <t>от 77139,88 до  
99828,08</t>
  </si>
  <si>
    <t>от 77139,88 до  
99828,10</t>
  </si>
  <si>
    <t>от 77139,88 до  
99828,11</t>
  </si>
  <si>
    <t>от 77139,88 до  
99828,12</t>
  </si>
  <si>
    <t>от 54077 
до 65665</t>
  </si>
  <si>
    <t>АО "Дальневосточная генерирующая компания"</t>
  </si>
  <si>
    <t>филиал "Амурская генерация"/СП "Райчихинская ГРЭС"/Турбинный цех</t>
  </si>
  <si>
    <t>Техник 1 категории</t>
  </si>
  <si>
    <t>1 категория</t>
  </si>
  <si>
    <t>18058.00</t>
  </si>
  <si>
    <t>36 календарных дней</t>
  </si>
  <si>
    <t>Теплоэнергетика и теплотехника</t>
  </si>
  <si>
    <t>Амурская область, 
рабочий поселок (пгт) Прогресс</t>
  </si>
  <si>
    <t>АО "ДРСК"Филиал "Приморские электрические сети"</t>
  </si>
  <si>
    <t>Приморский край, г.Владивосток, ул. Стрелковая, д. 19-23</t>
  </si>
  <si>
    <t xml:space="preserve">Филиал "Приморские электрические сети" СП Приморские южные электрические сети, служба линий </t>
  </si>
  <si>
    <t>2 категория</t>
  </si>
  <si>
    <t>Ежегодный оплачиваемый отпуск продолжительностью 28 календарных дней, 8 календарных дней дополнительного отпуска за работу в южных районах Дальнего Востока.</t>
  </si>
  <si>
    <t>Филиал "Приморские электрические сети" СП Приморские южные электрические сети,служба подстанций, Цех по ремонту оборудования, бригада по техническому обслуживанию и ремонту аккумуляторных батарей, Бригада по ремонту трансформаторов 1-4 габаритов/</t>
  </si>
  <si>
    <t>Электрослесарь по ремонту оборудования распределительных устройств</t>
  </si>
  <si>
    <t>4 разряд</t>
  </si>
  <si>
    <t>Филиал "Приморские электрические сети" СП Приморские южные электрические сети,служба подстанций, Цех по ремонту оборудования, бригада по техническому обслуживанию и ремонту аккумуляторных батарей, Бригада централизованного технического обслуживания и ремонта оборудования 110 кВ</t>
  </si>
  <si>
    <t>Приморский край, г.Владивосток, ул. Пушкинская, д. 83</t>
  </si>
  <si>
    <t>Филиал "Приморские электрические сети"  СП Приморские южные электрические сети,  служба средств диспетчерского технологического управления,   сектор по ремонту связи</t>
  </si>
  <si>
    <t>Электромонтер по ремонту вторичной коммутации и связи</t>
  </si>
  <si>
    <t>Филиал "Приморские электрические сети"  СП Приморские южные электрические сети,  Владивостокский район электрических сетей, группа подстанций №1</t>
  </si>
  <si>
    <t>Электрослесарь по ремонту оборудования РУ</t>
  </si>
  <si>
    <t>Электромонтер по обслуживанию подстанций</t>
  </si>
  <si>
    <t>Приморский край, г.Партизанск, (с. Новицкое)</t>
  </si>
  <si>
    <t>Филиал "Приморские электрические сети" СП Приморские южные электрические сети, Партизанский район электрических сетей, Группа подстанций, Подстанция Новицкое</t>
  </si>
  <si>
    <t>Приморский край, г.Партизанск</t>
  </si>
  <si>
    <t>Филиал "Приморские электрические сети" СП Приморские южные электрические сети, Партизанский район электрических сетей, Группа подстанций, Подстанция Сокольчи</t>
  </si>
  <si>
    <t>Приморский край, г.Артём</t>
  </si>
  <si>
    <t>Филиал "Приморские электрические сети" СП Приморские южные электрические сети, Артемовский район электрических сетей, группа подстанций  №1 "Угловая"</t>
  </si>
  <si>
    <t>Филиал "Приморские электрические сети" СП Приморские южные электрические сети, Артемовский район электрических сетей, группа подстанций  №1 "Тереховка"</t>
  </si>
  <si>
    <t>Приморский край, Хасанский район, пос.Славянка, ул.Ленинская, 65</t>
  </si>
  <si>
    <t>Филиал "Приморские электрические сети" СП Приморские южные электрические сети, Хасанский район электрических сетей, оперативно-диспетчерская группа, оперативно-выездная бригада</t>
  </si>
  <si>
    <t>Электромонтер ОВБ</t>
  </si>
  <si>
    <t>Приморский край, Хасанский район, пос.Славянка, ул.Ленинская, 66</t>
  </si>
  <si>
    <t>Филиал "Приморские электрические сети" СП Приморские южные электрические сети, Хасанский район электрических сетей, группа подстанций , ПС Троица</t>
  </si>
  <si>
    <t xml:space="preserve">Электромонтер по обслуживанию подстанций </t>
  </si>
  <si>
    <t xml:space="preserve">Филиал "Приморские электрические сети" СП Приморские южные электрические сети, Хасанский район электрических сетей, группа транспорта электроэнергии    </t>
  </si>
  <si>
    <t>Электромонтер по эксплуатации электросчетчиков</t>
  </si>
  <si>
    <t>Приморский край, г. Артем, ул. Богдана Хмельницкого, д.16 «а»</t>
  </si>
  <si>
    <t>Филиал "Приморские электрические сети"СП Приморские южные электрические сети, Артемовский  район распределительных электрических сетей, группа эксплуатации, учета и АИИС КУЭ</t>
  </si>
  <si>
    <t>Филиал "Приморские электрические сети"СП Приморские южные электрические сети, Артемовский район распределительных электрических сетей, Раздольненский  участок</t>
  </si>
  <si>
    <t>Электромонтер по эксплуатации распределительных сетей</t>
  </si>
  <si>
    <t xml:space="preserve">Филиал "Приморские электрические сети"СП Приморские южные электрические сети, Артемовский  район распределительных электрических сетей,Группа ИЗПИ </t>
  </si>
  <si>
    <t>Приморский край г.Находка, ул.Пограничная, 54Б</t>
  </si>
  <si>
    <t xml:space="preserve">Филиал "Приморские электрические сети"СП Приморские южные электрические сети, Находкинский район электрических сетей, оперативно-диспетчерская группа, оперативно-выездная бригада       </t>
  </si>
  <si>
    <t>Электромонтер оперативно-выездной бригады</t>
  </si>
  <si>
    <t>Приморский край г.Находка, ул.Астафьева, 35А.</t>
  </si>
  <si>
    <t xml:space="preserve">Филиал "Приморские электрические сети"СП Приморские южные электрические сети, Находкинский район электрических сетей,  подстанция "Парус"     </t>
  </si>
  <si>
    <t>Приморский край с. Владимиро-Александровское</t>
  </si>
  <si>
    <t xml:space="preserve">Филиал "Приморские электрические сети"СП Приморские южные электрические сети, Находкинский район электрических сетей,  подстанция "Владимиро-Александровское"  </t>
  </si>
  <si>
    <t xml:space="preserve">Филиал "Приморские электрические сети"СП Приморские южные электрические сети, Находкинский район электрических сетей,  подстанция "НСРЗ"     </t>
  </si>
  <si>
    <t xml:space="preserve">Приморский край, с.Новицкое, ул. Садовая, 1А </t>
  </si>
  <si>
    <t>Филиал "Приморские электрические сети"СП Приморские южные электрические сети, Партизанский район распределительных электрических сетей, группа подстанций</t>
  </si>
  <si>
    <t>Филиал "Приморские электрические сети"СП Приморские южные электрические сети, Партизанский район распределительных электрических сетей, оперативно-диспетчерская группа, оперативно-выездная бригада</t>
  </si>
  <si>
    <t>Филиал "Приморские электрические сети"СП Приморские южные электрические сети, Партизанский район распределительных электрических сетей, Новицкий участок №1</t>
  </si>
  <si>
    <t>Филиал "Приморские электрические сети" СП Приморские южные электрические сети, Партизанский район распределительных электрических сетей, Новицкий участок №3</t>
  </si>
  <si>
    <t>Филиал "Приморские электрические сети" СП Приморские южные электрические сети, Партизанский район распределительных электрических сетей, Владимиро-Александровский участок</t>
  </si>
  <si>
    <t>Филиал "Приморские электрические сети" СП Приморские южные электрические сети, Партизанский район распределительных электрических сетей, группа эксплуатации, учета и АИИС КУЭ</t>
  </si>
  <si>
    <t>Филиал "Приморские электрические сети" СП Приморские южные электрические сети, Партизанский район распределительных электрических сетей, группа расчета и контроля реализации услуг по передаче электроэнергии</t>
  </si>
  <si>
    <t>Контролёр</t>
  </si>
  <si>
    <t>Приморский край, Шкотовский район, г. Большой Камень, ул. Подгорная, 3</t>
  </si>
  <si>
    <t xml:space="preserve">Филиал "Приморские электрические сети" СП Приморские южные электрические сети,  Шкотовский район электрических сетей, Фокинский участок     </t>
  </si>
  <si>
    <t>Электромонтер по эксплуатации  распределительных сетей</t>
  </si>
  <si>
    <t xml:space="preserve">Филиал "Приморские электрические сети" СП Приморские южные электрические сети,  Шкотовский район электрических сетей, Большекаменский участок №1         </t>
  </si>
  <si>
    <t>Электромонтер по ремонту воздушных линий электропередачи</t>
  </si>
  <si>
    <t>Филиал "Приморские электрические сети" СП Приморские южные электрические сети,  Шкотовский район электрических сетей, оперативно-диспетчерская группа, оперативно-выездная бригада</t>
  </si>
  <si>
    <t xml:space="preserve">Филиал "Приморские электрические сети" СП Приморские южные электрические сети, Шкотовский район электрических сетей, участок транспорта электроэнергии,  группа эксплуатации, учета и АИИС КУЭ  </t>
  </si>
  <si>
    <t>Филиал "Приморские электрические сети" СП Приморские южные электрические сети, Шкотовский район электрических сетей,   участок транспорта электроэнергии, группа расчета и контроля реализации услуг по передаче электроэнергии</t>
  </si>
  <si>
    <t>Старший контролёр</t>
  </si>
  <si>
    <t xml:space="preserve">Филиал "Приморские электрические сети" СП Приморские южные электрические сети, Шкотовский район электрических сетей, группа подстанций </t>
  </si>
  <si>
    <t>Филиал "Приморские электрические сети" СП Приморские южные электрические сети, Шкотовский район электрических сетей, Дунайский цчасток</t>
  </si>
  <si>
    <t>Приморский край г. Уссурийск Владивостокское шоссе 28 Б</t>
  </si>
  <si>
    <t xml:space="preserve">Филиал "Приморские электрические сети" СП Приморские центральные электрические сети,  Южный район электрических сетей, оперативно-выездная бригада №1  Уссурийск    </t>
  </si>
  <si>
    <t xml:space="preserve">Филиал "Приморские электрические сети" СП Приморские центральные электрические сети,  Южный район электрических сетей,   Уссурийский участок   </t>
  </si>
  <si>
    <t>Приморский край г. Уссурийск ул. Некрасова 190</t>
  </si>
  <si>
    <t>Филиал "Приморские электрические сети" СП Приморские центральные электрические сети,  Уссурийский район электрических сетей</t>
  </si>
  <si>
    <t>Приморский край с.Камень-Рыболов ул.Подстанционная 7</t>
  </si>
  <si>
    <t>Филиал "Приморские электрические сети" СП Приморские центральные электрические сети, Ханкайский район электрических сетей, Участок транспорта электроэнергии, группа эксплуатации учета и АИИС КУЭ</t>
  </si>
  <si>
    <t>Электромонтёр по эксплуатации электросчётчиков</t>
  </si>
  <si>
    <t>Приморский край пгт.Ярославка ул. Ленинская 26</t>
  </si>
  <si>
    <t>Филиал "Приморские электрические сети" СП Приморские центральные электрические сети,  Хорольский район электрических сетей, Участок транспорта электроэнергии, группа эксплуатации учета и АИИС КУЭ</t>
  </si>
  <si>
    <t>Приморский край п. Липовцы Сосновый переулок 2</t>
  </si>
  <si>
    <t xml:space="preserve">Филиал "Приморские электрические сети" СП Приморские центральные электрические сети, Октябрьский район электрических сетей, оперативно-диспетчерская группа, оперативно-выездная бригада </t>
  </si>
  <si>
    <t xml:space="preserve">Филиал "Приморские электрические сети" СП Приморские центральные электрические сети, Октябрьский район электрических сетей, группа подстанций  </t>
  </si>
  <si>
    <t>Приморский  край, г.Лесозаводск, ул.Григоренко,17</t>
  </si>
  <si>
    <t>Филиал "Приморские электрические сети" СП Приморские западные электрические сети,  служба релейной защиты и автоматики</t>
  </si>
  <si>
    <t>Приморский  край, г.Лесозаводск, ул.Курская,8</t>
  </si>
  <si>
    <t>Филиал "Приморские электрические сети" СП Приморские западные электрические сети, Лесозаводский район электрических сетей, группа подстанций</t>
  </si>
  <si>
    <t>Приморский край, п.Лучегорск, ул.Пристанционная,8</t>
  </si>
  <si>
    <t xml:space="preserve">Филиал "Приморские электрические сети" СП Приморские западные электрические сети, Пожарский район электрических сетей, Лучегорский высоковольтный участок </t>
  </si>
  <si>
    <t>Электромонтёр по ремонту воздушных линий электропередачи</t>
  </si>
  <si>
    <t>Филиал "Приморские электрические сети" СП Приморские западные электрические сети, Пожарский район электрических сетей, группа подстанций, Подстанция Разрез</t>
  </si>
  <si>
    <t>Филиал "Приморские электрические сети" СП Приморские западные электрические сети, Пожарский район электрических сетей, группа подстанций, Подстанция Надаровская</t>
  </si>
  <si>
    <t>Филиал "Приморские электрические сети" СП Приморские западные электрические сети, Пожарский район электрических сетей, группа подстанций, Подстанция Губерово</t>
  </si>
  <si>
    <t>Приморский край, г.Спасск-Дальний, ул.Ангарская, 1/1</t>
  </si>
  <si>
    <t>Филиал "Приморские электрические сети" СП Приморские западные электрические сети, Спасский район электрических сетей, Группа подстанций, Подстанция Красный Кут</t>
  </si>
  <si>
    <t>Филиал "Приморские электрические сети" СП Приморские западные электрические сети, Спасский район электрических сетей, Оперативно-диспетчерская группа, Оперативно-выездная бригада г. Спасска</t>
  </si>
  <si>
    <t>Электромонтёр оперативно-выездной бригады</t>
  </si>
  <si>
    <t>Филиал "Приморские электрические сети" СП Приморские западные электрические сети, Спасский район электрических сетей, группа ИЗПИ</t>
  </si>
  <si>
    <t>Приморский край, с.Рощино Красноармейского РЭС СП ПЗЭС. ул.Энергетиков, 2</t>
  </si>
  <si>
    <t>Филиал "Приморские электрические сети" СП Приморские западные электрические сети,  Красноармейский район электрических сетей, Рощинский участок</t>
  </si>
  <si>
    <t>Ежегодный оплачиваемый отпуск продолжительностью 28 календарных дней, 16 календарных дней дополнительного отпуска за работу в южных районах Дальнего Востока.</t>
  </si>
  <si>
    <t>Филиал "Приморские электрические сети"СП Приморские западные электрические сети,  Красноармейский район электрических сетей,Востоковский участок</t>
  </si>
  <si>
    <t>Электромонтёр по эксплуатации распределительных сетей</t>
  </si>
  <si>
    <t>Приморский край г.Дальнереченск, ул Светлая,62</t>
  </si>
  <si>
    <t>Филиал "Приморские электрические сети" СП Приморские западные электрические сети,  Дальнереченский район электрических сетей, Группа подстанций</t>
  </si>
  <si>
    <t>Приморский край                   г. Дальнегорск, ул Энергетиков,1</t>
  </si>
  <si>
    <t>Филиал "Приморские электрические сети" СП Приморские северные электрические сети, Дальнегорский район электрических сетей, группа подстанций, Подстанция Плавзавод</t>
  </si>
  <si>
    <t xml:space="preserve"> Приморский край Чугуевский район   с. Чугуевка ул. Рабочая, 8</t>
  </si>
  <si>
    <t xml:space="preserve">Филиал "Приморские электрические сети" СП Приморские северные электрические сети, Чугуевский район электрических сетей, участок транспорта электроэнергии,  группа расчёта и контроля реализации услуг по передаче электроэнергии     </t>
  </si>
  <si>
    <t xml:space="preserve">Филиал "Приморские электрические сети" СП Приморские северные электрические сети, Чугуевский район электрических сетей, участок транспорта электроэнергии,  группа эксплуатации, учета и АИИСКУЭ     </t>
  </si>
  <si>
    <t>Приморский край    с. Анучино, с. Шевченко, д.35</t>
  </si>
  <si>
    <t>Филиал "Приморские электрические сети" СП Приморские северные электрические сети, Анучинский район электрических сетей, Анучинский участок</t>
  </si>
  <si>
    <t xml:space="preserve"> АО "ДРСК"  филиал "ЭС ЕАО"</t>
  </si>
  <si>
    <t xml:space="preserve">ЕАО, пос. Приамурский, ул. Энергетичская,3 </t>
  </si>
  <si>
    <t>филиал АО "ДРСК" "ЭС ЕАО" Смидовичский РЭС</t>
  </si>
  <si>
    <t>мастер</t>
  </si>
  <si>
    <t>3 группа</t>
  </si>
  <si>
    <t>28 основной, 8 дней доп.отпуска за работу в Южных районах ДВ, дополнительные льготы по коллективному договору</t>
  </si>
  <si>
    <t>ЕАО, с. Ленинское, ул. Милицейская 3</t>
  </si>
  <si>
    <t>филиал АО "ДРСК" "ЭС ЕАО" Ленинский РЭС</t>
  </si>
  <si>
    <t xml:space="preserve"> АО "ДРСК" филиал "Южно-Якутские электрические сети"</t>
  </si>
  <si>
    <t>Республика Саха (Якутия) г. Алдан</t>
  </si>
  <si>
    <t>Служба релейной защиты, автоматики и измерений</t>
  </si>
  <si>
    <t xml:space="preserve">Электромонтёр по ремонту аппаратуры релейной защиты и автоматики  </t>
  </si>
  <si>
    <t>28 календарных дня основной отпуск, 24 календарных дней дополнительного отпуска за работу в Районе Крайнего Севера.               Компенсация расходов на оплату стоимости проезда и провоза багажа к месту использования отпуска и обратно.</t>
  </si>
  <si>
    <t>В соответствии с Коллективным договором - Компенсирует  расходы,  связанные  с  переездом,  лицам,  заключившим 
трудовой договор с Работодателем и прибывшим в соответствии с данным договором 
из другого региона Российской Федерации.</t>
  </si>
  <si>
    <t>Филиал АО ДРСК" "Хабаровские электрические сети"</t>
  </si>
  <si>
    <t>Землеустройство</t>
  </si>
  <si>
    <t>г. Хабаровск, ул. Промышленная, д. 13</t>
  </si>
  <si>
    <t>Аппарат управления</t>
  </si>
  <si>
    <t>Инженер сектора подготовки строительства и земельных отношений Отдел капитального строительства и инвестиций</t>
  </si>
  <si>
    <t>Строительство зданий и сооружений</t>
  </si>
  <si>
    <t>Инженер сектора организации строительства и технического надзора Отдел капитального строительства и инвестиций</t>
  </si>
  <si>
    <t>Специалист  Комсомольская группа Отдел капитального строительства и инвестиций</t>
  </si>
  <si>
    <t>СП "Центральные электрические сети"</t>
  </si>
  <si>
    <t xml:space="preserve">Мастер службы подстанций </t>
  </si>
  <si>
    <t>г. Хабаровск, ул. Лермонтова, д. 20</t>
  </si>
  <si>
    <t xml:space="preserve">3 разряд </t>
  </si>
  <si>
    <t xml:space="preserve">Ежегодный оплачиваемый отпуск продолжительностью 28 календарных дней, 8 календарных дней дополнительного отпуска за работу в южных районах Дальнего Востока, до 7 календарных дней дополнительного отпуска за работу с вредными условиями труда за фактически отработанное время, в соответствии с утвержденными результатами специальной оценки условий труда </t>
  </si>
  <si>
    <t>Хабаровский край, Бикинский район,  г. Бикин, ул. Октябрьская, 76</t>
  </si>
  <si>
    <t>Электромонтёр по эксплуатации распределительных сетей Бикинского участка электрических сетей Бикинского района электрических сетей</t>
  </si>
  <si>
    <t>Электромонтёр по ремонту воздушных линий электропередачи Бикинского участка электрических сетей Бикинского района электрических сетей</t>
  </si>
  <si>
    <t>Хабаровский край, Вяземский район, г. Вяземский, ул. Стоцкого, 81.</t>
  </si>
  <si>
    <t xml:space="preserve">Мастер группы эксплуатации, учета и АИИС КУЭ  Участок транспорта электроэнергии Вяземский район электрических сетей </t>
  </si>
  <si>
    <t xml:space="preserve">Электромонтёр по ремонту и монтажу кабельных линий участка распределительных сетей и ТП 0,4-10кВ Городской участок Вяземский район электрических сетей </t>
  </si>
  <si>
    <t>Хабаровский край, р-н им. Лазо, п. Переяславка, ул. Обходная, 27</t>
  </si>
  <si>
    <t>Мастер участка распределительных сетей 0,4 кВ и ТП Лазовского района электрических сетей</t>
  </si>
  <si>
    <t>Электромонтёр по эксплуатации распределительных сетей участка распределительных сетей 0,4 кВ и ТП Лазовского района электрических сетей</t>
  </si>
  <si>
    <t>г. Хабаровск, переулок Краснодарский 31-А</t>
  </si>
  <si>
    <t>Электромонтёр по оперативным переключениям в распределительных сетях Елабужского участка Князе-Волконский участок Хабаровский Северный район электрических сетей</t>
  </si>
  <si>
    <t>Хабаровский край, Хабаровский район, п. Некрасовка, ул. Солнечная, 2</t>
  </si>
  <si>
    <t>Диспетчер района сетей Оперативно-диспетчерская группа Хабаровский Южный район электрических сетей</t>
  </si>
  <si>
    <t>Ежегодный оплачиваемый отпуск продолжительностью 28 календарных дней, 8 календарных дней дополнительного отпуска за работу в южных районах Дальнего Востока, до  4 календарных дней дополнительного отпуска за многосменный режим работы, согласно действующего Коллективного договора АО «ДРСК»</t>
  </si>
  <si>
    <t>Электромонтёр по эксплуатации распределительных сетей группы подстанций Хабаровский Южный район электрических сетей</t>
  </si>
  <si>
    <t>Электромонтёр по эксплуатации распределительных сетей Краснореченского участка Хабаровский Южный район электрических сетей</t>
  </si>
  <si>
    <t>Хабаровский край, г. Комсомольск-на-Амуре, ул. Аллея Труда, 16а</t>
  </si>
  <si>
    <t>СП "Северные электрические сети"</t>
  </si>
  <si>
    <t>Электромонтёр по ремонту аппаратуры релейной защиты и автоматики Служба релейной защиты,автоматики и измерений</t>
  </si>
  <si>
    <t>Мастер Служба изоляции, защиты от перенапряжений и испытаний</t>
  </si>
  <si>
    <t>Ежегодный оплачиваемый отпуск продолжительностью 28 календарных дней, 16 календарных дней дополнительного отпуска за работу в районах, приравненных к районам Крайнего севера</t>
  </si>
  <si>
    <t>Хабаровский край, г. Амурск, пр. Мира, 34а.</t>
  </si>
  <si>
    <t>Электромонтёр по ремонту воздушных линий электропередачи участка по эксплуатации и ремонту ВЛ и КЛ Амурский район электрических сетей</t>
  </si>
  <si>
    <t>Электромонтёр оперативно-выездной бригады Оперативно-выездная бригада  Комсомольский район электрических сетей</t>
  </si>
  <si>
    <t>Ежегодный оплачиваемый отпуск продолжительностью 28 календарных дней, 16 календарных дней дополнительного отпуска за работу в районах, приравненных к районам Крайнего севера, до  4 календарных дней дополнительного отпуска за многосменный режим работы, согласно действующего Коллективного договора ОАО «ДРСК»</t>
  </si>
  <si>
    <t>Электромонтёр по эксплуатации распределительных сетей участка по эксплуатации ремонту распределительных сетей Комсомольский район электрических сетей</t>
  </si>
  <si>
    <t>Хабаровский край, Николаевск-на-Амуре, ул. Советская 114</t>
  </si>
  <si>
    <t>Электромонтёр по эксплуатации распределительных сетей Северный участок Николаевский район электрических сетей</t>
  </si>
  <si>
    <t>Хабаровский край, Советско-Гаванский район, п. Майский, ул. Каспийская, 1а.</t>
  </si>
  <si>
    <t>Мастер группы подстанций Советско-Гаванский район электрических сетей</t>
  </si>
  <si>
    <t>Диспетчер района сетей Оперативно-диспетчерская группа Советско-Гаванский район электрических сетей</t>
  </si>
  <si>
    <t>Электромонтёр по ремонту воздушных линий электропередачи eчасткf по эксплуатации и ремонту распределительных сетейСоветско-Гаванский район электрических сетей</t>
  </si>
  <si>
    <t>Хабаровский край, Верхнебуриинский район, п. Чегдомын, ул. Шоссейная, 34</t>
  </si>
  <si>
    <t>Мастер участка по эксплуатации и ремонту распределительных сетей Чегдомынский район электрических сетей</t>
  </si>
  <si>
    <t>Электромонтёр по ремонту и монтажу кабельных линий участка по эксплуатации и ремонту ВЛ и КЛ Чегдомынский район электрических сетей</t>
  </si>
  <si>
    <t>АО "ДРСК"</t>
  </si>
  <si>
    <t>Приморский край, г. Владивосток, ул. Командорская, д. 13</t>
  </si>
  <si>
    <t xml:space="preserve">Филиал "Приморские электрические сети" Аппарат управления,  Служба изоляции, защиты от перенапряжений и испытаний </t>
  </si>
  <si>
    <t>филиал АО "ДРСК" "Амурские электрические сети</t>
  </si>
  <si>
    <t>Амурская область г. Свободный, ул. 40 лет Октября, 80</t>
  </si>
  <si>
    <t>СП "Западные электрические сети"</t>
  </si>
  <si>
    <t>28 основной, 8 дней доп.отпуска за работу в Южных районах ДВ</t>
  </si>
  <si>
    <t>Амурская область, г. Свободный, пер. Зеленый, 1;                            Амурская область, Селемджинский район с.Коболдо, ул.Энергетиков,8</t>
  </si>
  <si>
    <t>28 основной, 8 дней доп.отпуска за работу в Южных районах ДВ (для Селемджинского района 16 дней за работу в местности, приравненной к районам Крайнего Севера)</t>
  </si>
  <si>
    <t>Амурская область, село Бузули Свободненского района</t>
  </si>
  <si>
    <t>Амурская область г. Свободный, пер Зеленый, 1;                         Амурская область Мазановский район, с.Новокиевский Увал</t>
  </si>
  <si>
    <t xml:space="preserve">Амурская область г. Свободный, пер Зеленый, 1 </t>
  </si>
  <si>
    <t>Амурская область                      г. Шимановск, ул. Энергетиков, 10        Амурская область,                 Серышевский район п.Серышево, пер.Литвиненко,13; Амурская область с.Угловое Мазановского РЭС, ул.Больничная,3</t>
  </si>
  <si>
    <t>Амурская область, Шимановский район с.Ураловка; Амурская область Серышевский район, с.Арга</t>
  </si>
  <si>
    <t>Амурская область, Мазановский район, с. Новокиевский Увал</t>
  </si>
  <si>
    <t xml:space="preserve">Амурская область                         г. Райчихинск, ул. Транспортная, 14 </t>
  </si>
  <si>
    <t>СП "Восточные электрические сети"</t>
  </si>
  <si>
    <t xml:space="preserve">Инженер по организации и эксплуатации зданий и сооружений </t>
  </si>
  <si>
    <t>Амурская область, Бурейский район, пгт.Бурея, ул. Партизанская, 42; Амурская область, Бурейский район п.Талакан, Амурская область, Михайловский район, с.Поярково</t>
  </si>
  <si>
    <t>Мастер II  гр.</t>
  </si>
  <si>
    <t xml:space="preserve">Бурейский район, пгт.Бурея, ул. Партизанская, 42 </t>
  </si>
  <si>
    <t>Мастер II  гр.                          (участок транспорта электроэнергии)</t>
  </si>
  <si>
    <t>Амурская область г. Зея, пер. Лаврушинский, 3</t>
  </si>
  <si>
    <t>28 основной, 16 дней доп.отпуска за работу в местности, приравненной к районам Крайнего Севера</t>
  </si>
  <si>
    <t>Амурская область Магдагачинский район, с.Черняево</t>
  </si>
  <si>
    <t>Амурская область, Сковородинский район, пос. Невер</t>
  </si>
  <si>
    <t>Амурская область Сковородинский район, г. Сковородино, ул. Победы, 1 "б"</t>
  </si>
  <si>
    <r>
      <t xml:space="preserve">Электромонтёр по эксплуатации распределительных сетей 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Центрального участка Городского района электрических сетей</t>
    </r>
  </si>
  <si>
    <r>
      <t xml:space="preserve">Электромонтёр по оперативным переключениям в распределительных сетях 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группы подстанций Центрального участка Городского района электрических сетей</t>
    </r>
  </si>
  <si>
    <t>Отдела эксплуатации электротехнического оборудования и электрических сетей Службы организации эксплуатационной деятельности Аппарата управления ПАО "Камчатскэнерго"</t>
  </si>
  <si>
    <t xml:space="preserve">Инженер </t>
  </si>
  <si>
    <t>ежегодный отпуск - 28 к/дн; дополнительный отпуск за работу в условиях Крайнего севера - 24 к/дн, дополнительный отпуск за ненормированный рабочий день - 3 к/дн.</t>
  </si>
  <si>
    <t>При трудоустройстве граждан из других регионов России оказываются меры поддержки в соответствии с программой "Трудовая мобильность"</t>
  </si>
  <si>
    <t>Группа наладки Аппарата управления ПАО "Камчатскэнерго"</t>
  </si>
  <si>
    <t>Отдел исполнения инвестиционных проектов по объектам ТОР "Камчатка" Управление инвестиций и стратегического развития Аппарата управления ПАО "Камчатскэнерго"</t>
  </si>
  <si>
    <t>Отдел корпоративного управления Управления корпоративной политики Аппарата управления ПАО "Камчатскэнерго"</t>
  </si>
  <si>
    <t>Специалист</t>
  </si>
  <si>
    <t>Отдел организации закупочной деятельности Управления по обеспечению ресурсами Аппарата управления ПАО "Камчатскэнерго"</t>
  </si>
  <si>
    <t xml:space="preserve">Экономист </t>
  </si>
  <si>
    <t>Группа эксплуатации теплоэнергетического оборудования и взаимодействия с ЖКХ Службы организации эксплутационной деятельности Аппарата управления ПАО "Камчатскэнерго"</t>
  </si>
  <si>
    <t>Отдел поддержки и развития инфраструктуры Управления информационных технологий Аппарата управления ПАО "Камчатскэнерго"</t>
  </si>
  <si>
    <t>Программист</t>
  </si>
  <si>
    <t>Отдел по реализации договоров подключения к системам теплоснабжения и крупных проектов в теплоснабжении филиала ПАО "Камчатскэнерго" КТЭЦ</t>
  </si>
  <si>
    <t>Служба производственного контроля и охраны труда филиала ПАО "Камчатскэнерго" КТЭЦ</t>
  </si>
  <si>
    <t>Специалист по охране труда</t>
  </si>
  <si>
    <t>Группа АСУТП Цех тепловой автоматики и измерений-1  филиала ПАО "Камчатскэнерго" КТЭЦ</t>
  </si>
  <si>
    <t xml:space="preserve">Инженер по автоматизированным системам управления производством </t>
  </si>
  <si>
    <t>Служба подготови и организации ремонотов филиала ПАО "Камчатскэнерго" ЦЭС</t>
  </si>
  <si>
    <t>Инженер по ремонту</t>
  </si>
  <si>
    <t>Отдел реализации договоров технологического прислединения к электрическим сетям филиала ПАО "Камчатскэнерго" ЦЭС</t>
  </si>
  <si>
    <t>Инженер-проектировщик</t>
  </si>
  <si>
    <t>Служба подготови и организации ремонотов филиала ПАО "Камчатскэнерго" Коммунальная энергетика</t>
  </si>
  <si>
    <t>Инэженер материально-технического обеспечения</t>
  </si>
  <si>
    <t>Инженер по подготовке к ремонту</t>
  </si>
  <si>
    <t>Отдел подключения к сетям теплоснабжения филиала ПАО "Камчатскэнерго" Коммунальная энергетика</t>
  </si>
  <si>
    <t>Отдел промышленной, пожарной и экологической безопасности филиала ПАО "Камчатскэнерго" Коммунальная энергетика</t>
  </si>
  <si>
    <t>Инженер по охране окружающей среды</t>
  </si>
  <si>
    <t>Отдел охраны труда и эксплуатации филиала ПАО "Камчатскэнерго" Коммунальная энергетика</t>
  </si>
  <si>
    <t>Лаборатория неразрушающего контроля филиала ПАО "Камчатскэнерго" Коммунальная энергетика</t>
  </si>
  <si>
    <t>Управление Отделения "Теплоэнерго", г.Елизово филиала ПАО "Камчатскэнерго" Коммунальная энергетика</t>
  </si>
  <si>
    <t>Инженер по технической эксплуатации</t>
  </si>
  <si>
    <t>Производственно-техническая служба филиала ПАО "Камчатскэнерго" Возобновляемая энергетика</t>
  </si>
  <si>
    <t>Инженер по планированию производственных программ</t>
  </si>
  <si>
    <t>Служба охраны труда, надежности и экологической безопасности филиала ПАО "Камчатскэнерго" Возобновляемая энергетика</t>
  </si>
  <si>
    <t>Служба релейной защиты и автоматике филиала ПАО "Камчатскэнерго" Возобновляемая энергетика</t>
  </si>
  <si>
    <t>Служба автоматизированных систем управления технологическим процессом и средств измерений филиала ПАО "Камчатскэнерго" Возобновляемая энергетика</t>
  </si>
  <si>
    <t>Электрослесарь по ремонту и обслуживанию автоматики и средств измерений электростанций</t>
  </si>
  <si>
    <t>ежегодный отпуск - 28 к/дн; дополнительный отпуск за работу в условиях Крайнего севера - 24 к/дн, дополнительный отпуск за ненормированный рабочий день - 3 к/дн, надбавка к заработной плате за работу во вредных условиях труда</t>
  </si>
  <si>
    <t>Электротехнический цех филиала ПАО "Камчатскэнерго" КТЭЦ</t>
  </si>
  <si>
    <t>Цех тепловой автоматики и измерений филиала ПАО "Камчатскэнерго" КТЭЦ</t>
  </si>
  <si>
    <t>ПАО "Камчатскэнерго"</t>
  </si>
  <si>
    <t xml:space="preserve">г. Петропавловск-Камчатский, ул. Набережная, 10. </t>
  </si>
  <si>
    <t xml:space="preserve">Электроэнергетика и электротехника
</t>
  </si>
  <si>
    <t>Электроэнергетика и электротехника;                              
Теплоэнергетика и теплотехника.</t>
  </si>
  <si>
    <t>ПАО "Колымаэнерго"</t>
  </si>
  <si>
    <t>Магаданская область, Ягоднинский район, п.Синегорье</t>
  </si>
  <si>
    <t>Филиал "Колымская ГЭС им.Фриштера Ю.И."</t>
  </si>
  <si>
    <t>Электромонтер по ремонту аппаратуры релейной защиты и автоматики службы контроля и диагностики</t>
  </si>
  <si>
    <t>По ТК РФ (основной 28 кал. дней, доплнительные отпуска: 24 кал.дня за работу в условиях КС)</t>
  </si>
  <si>
    <t>Электрослесарь по ремонту и обслуживанию автоматики и средств измерений электростанций службы контроля и диагностики</t>
  </si>
  <si>
    <t>Инженер группы автоматики службы контроля и диагностики</t>
  </si>
  <si>
    <t>Инженер группы релейной защиты службы контроля и диагностики</t>
  </si>
  <si>
    <t>По ТК РФ (основной 28 кал. дней, доплнительные отпуска: 24 кал.дня за работу в условиях КС, доп.дни отпуска за сменный режим работы)</t>
  </si>
  <si>
    <t>Машинист гидроагрегата оперативно-эксплуатационной службы</t>
  </si>
  <si>
    <t>Электромонтер по обслуживанию электрооборудования электростанций оперативно-эксплутационной службы</t>
  </si>
  <si>
    <t>ПАО "Магаданэнерго"</t>
  </si>
  <si>
    <t>Электрические станции</t>
  </si>
  <si>
    <t>686332, Магаданская обл., Сусуманский район, п. Мяунджа, ул. Центральная, д.47  (от п. Мяунджа до г. Магадана расстояние 700 км)</t>
  </si>
  <si>
    <t>Электрический цех</t>
  </si>
  <si>
    <t xml:space="preserve">Инженер-энергетик службы релейной защиты, автоматики, измерений и телемеханики </t>
  </si>
  <si>
    <t>685000, Магаданская обл., 
г. Магадан, ул. Речная, д.25</t>
  </si>
  <si>
    <t xml:space="preserve">Электромонтер по обслуживанию электрооборудования электростанций </t>
  </si>
  <si>
    <t>Автоматизированные системы управления объектами тепловых и атомных электрических станций</t>
  </si>
  <si>
    <t>Цех тепловой автоматики и измерений</t>
  </si>
  <si>
    <t>Электрослесарь по обслуживанию автоматики и средств измерений электростанций</t>
  </si>
  <si>
    <t>Теплоснабжение и теплотехническое оборудование</t>
  </si>
  <si>
    <t>Цех топливоподачи</t>
  </si>
  <si>
    <t>Техник</t>
  </si>
  <si>
    <t>Тепловые электрические станции</t>
  </si>
  <si>
    <t>Котлотурбинный цех</t>
  </si>
  <si>
    <t xml:space="preserve">Машинист-обходчик по турбинному оборудованию </t>
  </si>
  <si>
    <t>Машинист котлов</t>
  </si>
  <si>
    <t>Машинист паровых турбин</t>
  </si>
  <si>
    <t xml:space="preserve"> 686331, Магаданская обл., Сусуманский район, п. Кедровый, ул. Гагарина, д.1  (от п. Кедровый до г. Магадана расстояние 710 км)</t>
  </si>
  <si>
    <t>Оперативно-диспетчерская служба</t>
  </si>
  <si>
    <t>Диспетчер</t>
  </si>
  <si>
    <t>Электроснабжение</t>
  </si>
  <si>
    <t>686050, Магаданская обл., Тенькинский район, п. Усть - Омчуг, ул. Сельская, д.1 (от п. Усть-Омчуг до г. Магадана расстояние 270 км)</t>
  </si>
  <si>
    <t xml:space="preserve">Администрация </t>
  </si>
  <si>
    <t xml:space="preserve">Участок по обслуживанию ВЛ и ПС </t>
  </si>
  <si>
    <t>Электроэнергетические системы и сети</t>
  </si>
  <si>
    <t>686222, Магаданская обл., Ягоднинский район, п.Синегорье, ул.2-й квартал, д.5  (от п. Синегорье до г. Магадана расстояние 480 км)</t>
  </si>
  <si>
    <t>Служба подстанций</t>
  </si>
  <si>
    <t xml:space="preserve">Электромонтер по ремонту аппаратуры релейной защиты и автоматики </t>
  </si>
  <si>
    <t>678730, Руспублика Саха (Якутия), Оймяконский р-н, пгт. Усть-Нера, 
ул. Коммунистическая, д.1 (от пгт. Усть-Нера до г.Якутска расстояние 729 км)</t>
  </si>
  <si>
    <t xml:space="preserve">Служба электрических сетей </t>
  </si>
  <si>
    <t xml:space="preserve">Электромонтер по эксплуатации распределительных сетей </t>
  </si>
  <si>
    <t>685000, Магаданская обл., г.Магадан, 
пер. Марчеканский, д. 27</t>
  </si>
  <si>
    <t xml:space="preserve">Электромонтер оперативно-выездной бригады </t>
  </si>
  <si>
    <t>Служба линий</t>
  </si>
  <si>
    <t xml:space="preserve">Электромонтер по ремонту воздушных линий электропередачи </t>
  </si>
  <si>
    <t>Электрические станции и подстанции</t>
  </si>
  <si>
    <r>
      <t>686110, Магаданская обл., Хасынский район, п. Палатка, ул. Центральная, д. 56 (от п.Палатка до г.Магадана расстояние 76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км)</t>
    </r>
  </si>
  <si>
    <t xml:space="preserve">Хасынский район электрических сетей </t>
  </si>
  <si>
    <t>Служба релейной защиты и автоматики</t>
  </si>
  <si>
    <t>Служба диагностики, высоковольтных испытаний и измерений,изоляции и защиты от перенапряжений</t>
  </si>
  <si>
    <t xml:space="preserve">Электромонтер по испытаниям и измерениям </t>
  </si>
  <si>
    <t>685000, Магаданская обл., 
г. Магадан, ул. Речная, д.24</t>
  </si>
  <si>
    <t>Производственная лаборатория</t>
  </si>
  <si>
    <t>685000, Магаданская обл., Омсукчанский р-н, п. Омсукчан, ул. Ленина, д.15  (от п.Омсукчан до г. Магадана расстояние 570 км)</t>
  </si>
  <si>
    <t>Восточное отделение энергосбыта</t>
  </si>
  <si>
    <t>Инженер-инспектор</t>
  </si>
  <si>
    <t>Электрооборудование и электрохозяйство предприятий, организаций и учреждений</t>
  </si>
  <si>
    <t>685000, Магаданская обл., 
г.Магадан, ул.Советская, д.22</t>
  </si>
  <si>
    <t>Отдел главного механика</t>
  </si>
  <si>
    <t>Мастер</t>
  </si>
  <si>
    <t>Отпуск
1. Ежегодный оплачиваемый отпуск - 52 календарных дня.
2. Ежегодный дополнительный оплачиваемый отпуск за работу с вредными и (или) опасными условиями труда, за многосменный режим работы, за ненормированный рабочий день.
3. Дополнительные оплачиваемые отпуска по семейным обстоятельствам.
Дополнительные льготы
1. Социальные программы:
- Добровольное медицинское страхование;
- Страхование от несчастных случаев и болезней;
- Негосударственное пенсионное обеспечение.
2. Выплаты и компенсации
- Единовременная материальная помощь в размере 2 (двух) ММТС  при рождении ребенка или усыновлении ребенка  в возрасте до 3 (трех) лет;
- Единовременная материальная помощь в связи с регистрацией брака (впервые) – в размере 1 (одной) ММТС;
- Единовременное вознаграждение к отпуску – в размере 15 000 (пятнадцать тысяч) руб. при уходе Работника в ежегодный оплачиваемый отпуск;
- ежемесячное пособие при нахождении Работника в отпуске по уходу за ребенком в возрасте до 3 (трех) лет в размере 0,5 (ноль целых пять десятых) ММТС в случае ухода за ребенком;
- Единовременное премирование при награждении Работника государственными, отраслевыми и корпоративными наградами, почетными званиями, наградами субъектов Российской Федерации и органами местного самоуправления;
- Единовременное пособие при увольнении Работника в связи с выходом на пенсию после достижения им пенсионного возраста или после появления пенсионных оснований при стаже работы в Обществе;
- Единовременная материальная помощь – в размере 1,5 (одной целой пять десятых) ММТС в случае смерти близких родственников Работника;
-  Компенсация фактических расходов на содержание в дошкольных образовательных учреждениях  детей Работников в размере не более 1 (одной) ММТС в 1 (один) календарный год на каждого ребенка
- Частичная компенсация фактических расходов  Работников по приобретению путевок детям до 14 (четырнадцати) лет включительно в детские оздоровительные лагеря;
- Единовременная материальная помощ в случае смерти Работника  – в размере 7 (семи) ММТС;
- Единовременная выплата на каждого иждивенца  в размере годового заработка погибшего  в случае гибели  Работника, которая наступила в результате несчастного случая, связанного с производством;
- Ежемесячное пособие семье  до достижения младшим ребенком возраста 18 (восемнадцати) лет (а свыше 18 (восемнадцати) лет – до окончания средней школы) – в размере 50 (пятидесяти) % должностного оклада (тарифной ставки) погибшего Работника в случае гибели  Работника, которая наступила в результате несчастного случая, связанного с производством;
- Бесплатное предоставление ежегодных новогодних подарков детям Работников в возрасте до 14 (четырнадцати) лет (включительно);
- Материальная помощь Работникам по особым жизненным ситуациям (тяжелые болезни Работника и близких родственников, утрата имущества) по решению Комиссии по социальным вопросам/социальной политике, но не более 6 (шести) ММТС  в год на одного Работника;
- Оплата стоимости проезда и провоза багажа работнику и одному ребенку, находящемуся у него на иждивении в возрасте до 18 лет к месту использования ежегодного оплачиваемого отпуска и обратно - один раз в два года;
- Выплата единовременного вознаграждения за трудовые достижения, приуроченная к профессиональному празднику (День энергетика), юбилею Общества и/или Филиала Работникам, имеющим непрерывный стаж работы в Обществе не менее 6 (шести) месяцев и не имеющим неснятых дисциплинарных взысканий.</t>
  </si>
  <si>
    <t>Лицам, заключившим трудовые договоры и прибывшим, в соответствии с этими договорами, из других регионов РФ, представляются следующие гарантии и компенсации:
1.Единовременное пособие Работнику в размере двух месячных тарифных ставок (должностных окладов) и  каждому  прибывшему с ним  члену семьи -   в размере половины месячной тарифной ставки (должностного оклада) Работника; 
2. Оплачиваемый отпуск продолжительностью семь календарных дней для обустройства на новом месте.
3. Оплата стоимости проезда работника и членов его семьи к месту работы, а также стоимость провоза багажа.</t>
  </si>
  <si>
    <t xml:space="preserve">предоставление жилплощади  </t>
  </si>
  <si>
    <t>ПАО "Сахалинэнерго" ОП "Сахалинская ГРЭС"</t>
  </si>
  <si>
    <t>Электроэнергетические системы и станции</t>
  </si>
  <si>
    <t>694840 Сахалинская область, Томаринский район, Ильинское шоссе 1</t>
  </si>
  <si>
    <t>отпуск 44 к.дня и дни за многосменный режим работы (начиная от 1 года работы - 1 к.день). Оплата проезда в отпуск 1 раз в 2 года и иждивенцу.</t>
  </si>
  <si>
    <t>Предоставлется арендная квартира</t>
  </si>
  <si>
    <t xml:space="preserve">Оплата стоимости проезда и стоимости провоза багажа, единовременное пособие в размере двух тарифных ставок (должностных окладов), оплачиваемый отпуск 7 к.дней для обустройства на новом месте. С первого дня работы производится выплата пяти 10% надбавок молодым работникам до 30 лет, проживающим на Сахалине.
Социальный пакет
</t>
  </si>
  <si>
    <t>Электрический цех - Участок электротехнической лаборатории - Группы высоковольтных испытаний и измерений</t>
  </si>
  <si>
    <t>отпуск 44 к.дня  Оплата проезда в отпуск 1 раз в 2 года и иждивенцу.</t>
  </si>
  <si>
    <t>Машинист-обходчик по котельному оборудованию</t>
  </si>
  <si>
    <t>Электрический цех - Участок электротехнической лаборатории - Группа собственных нужд</t>
  </si>
  <si>
    <t>Электропривод и автоматика</t>
  </si>
  <si>
    <t>ПАО "Сахалинэнерго" Филиал "Распределительные сети"</t>
  </si>
  <si>
    <t>г.Холмск, ул. Комсомольская, 5</t>
  </si>
  <si>
    <t>Служба средств диспетчерского и технологического управления ЮЗБСР</t>
  </si>
  <si>
    <t>Промышленно-гражданское строительство</t>
  </si>
  <si>
    <t>Служба капитального строительства</t>
  </si>
  <si>
    <t>г. Южно-Сахалинск ул. Ленина, 106</t>
  </si>
  <si>
    <t>Инженер по надзору за строительством</t>
  </si>
  <si>
    <t>ведущий</t>
  </si>
  <si>
    <t>г. Южно-Сахалинск ул. Ленина, 107</t>
  </si>
  <si>
    <t>Строительно-монтажный участок</t>
  </si>
  <si>
    <t>Мастер участка 3 группы</t>
  </si>
  <si>
    <t>ненормированный рабочий день</t>
  </si>
  <si>
    <t>с. Красногорск, ул. Заводская, 18</t>
  </si>
  <si>
    <t>ЗБСР Красногорский сетевой район</t>
  </si>
  <si>
    <t>Мастер участка 2 группы</t>
  </si>
  <si>
    <t>Теплоэнергетика и теплотехника"</t>
  </si>
  <si>
    <t>АО "Чукотэнерго"</t>
  </si>
  <si>
    <t>Чукотский автономный округ, гор. Анадырь, ул. Куркутского, дом 34</t>
  </si>
  <si>
    <t>Отдел стратегичекого развития</t>
  </si>
  <si>
    <t>Ежегодный оплачиваемый отпуск: основной – 28 календарных дней, дополнительный за работу в районах Крайнего Севера – 24 календарных дня, за ненормированный рабочий день – 3 календарных дня.
Оплата проезда к месту проведения отпуска и обратно работнику и неработающим членам его семьи – один раз в два года.</t>
  </si>
  <si>
    <t>Предоставляется общежитие</t>
  </si>
  <si>
    <t>Единовременное пособие в размере двух должностных окладов и единовременное пособие на каждого прибывающего с ним члена его семьи в размере половины должностного оклада работника.
Оплата стоимости проезда и провоза багажа работника и членов его семьи (супруг, супруга, несовершеннолетние дети) в пределах территории Российской Федерации по фактическим расходам, а также стоимости провоза багажа железнодорожным, автомобильным, морским транспортом по фактическим расходам, но не превышающим тарифов, предусмотренных для перевозки контейнера собственности компании – грузоперевозчика в пределах 5 (пяти) тонн на семью или почтовыми отправлениями по фактическим расходам, но не выше 40 тыс. руб. на семью. Право на оплату стоимости проезда и стоимости провоза багажа членов семьи сохраняется в течение одного года со дня заключения работником трудового договора в Обществе.
Оплачиваемый отпуск продолжительностью семь календарных дней для обустройства на новом месте.
Оплата медецинского осмотра при трудоустройстве</t>
  </si>
  <si>
    <t>Чукотский автономный округ, гор. Анадырь, ул. Рультытегина, дом 35А</t>
  </si>
  <si>
    <t>Электрический цех обособленного подразделения АО "Чукотэнерго" Анадырская ТЭЦ</t>
  </si>
  <si>
    <t>Электромонтер диспетчерского оборудования и телеавтоматики</t>
  </si>
  <si>
    <t>Ежегодный оплачиваемый отпуск: основной – 28 календарных дней, дополнительный за работу в районах Крайнего Севера – 24 календарных дня.
Оплата проезда к месту проведения отпуска и обратно работнику и неработающим членам его семьи – один раз в два года.</t>
  </si>
  <si>
    <t xml:space="preserve">Электрослесарь по ремонту электрооборудования электростанций </t>
  </si>
  <si>
    <t>Ежегодный оплачиваемый отпуск: основной – 28 календарных дней, дополнительный за работу в районах Крайнего Севера – 24 календарных дня, за работу во вредных условиях труда – 7 календарных дней.
Оплата проезда к месту проведения отпуска и обратно работнику и неработающим членам его семьи – один раз в два года.</t>
  </si>
  <si>
    <t>Слесарь по ремонту контрольно-измерительных приборов и автоматики</t>
  </si>
  <si>
    <t>Отдел сбыта и реализации энергии обособленного подразделения АО "Чукотэнерго" Анадырская ТЭЦ</t>
  </si>
  <si>
    <t>Техник по эксплуатации электросчетчиков</t>
  </si>
  <si>
    <t>Чукотский автономный округ, г/о Певек, ул. Пугачева, строение 1</t>
  </si>
  <si>
    <t>Производственно-
технический отдел филиала АО "Чукотэнерго" Чаунская ТЭЦ</t>
  </si>
  <si>
    <t>Инженер по инвестициям, контролю за качеством строительных работ и надзору за зданиями и сооружениями</t>
  </si>
  <si>
    <t>Чукотский автономный округ, г/о Певек, ул. Пугачева, строение 2</t>
  </si>
  <si>
    <t>Чукотский автономный округ, г/о Певек, ул. Пугачева, строение 3</t>
  </si>
  <si>
    <t>Административно-управленческий персонал котлотурбинного цеха филиала АО "Чукотэнерго" Чаунская ТЭЦ</t>
  </si>
  <si>
    <t>Инженер по организации ремонта, испытаниям и наладке оборудования</t>
  </si>
  <si>
    <t>Чукотский автономный округ, г/о Певек, ул. Пугачева, строение 4</t>
  </si>
  <si>
    <t>Оперативный персонал
(турбинное отделение)
котлотурбинного цеха филиала АО "Чукотэнерго" Чаунская ТЭЦ</t>
  </si>
  <si>
    <t>Машинист
турбинного отделения</t>
  </si>
  <si>
    <t>Чукотский автономный округ, г/о Певек, ул. Пугачева, строение 6</t>
  </si>
  <si>
    <t>Ремонтный участок
электрического цеха филиала АО "Чукотэнерго" Чаунская ТЭЦ</t>
  </si>
  <si>
    <t>Электрослесарь по ремонту
электрических машин</t>
  </si>
  <si>
    <t>Чукотский автономный округ, г/о Певек, ул. Пугачева, строение 7</t>
  </si>
  <si>
    <t>Участок тепловой автоматики
и измерений электрического цеха филиала АО "Чукотэнерго" Чаунская ТЭЦ</t>
  </si>
  <si>
    <t>Электрослесарь по ремонту
и обслуживанию автоматики
и средств измерений электростанций</t>
  </si>
  <si>
    <t>Чукотский автономный округ, Иультинский р-н, ГО.Эгвекинот</t>
  </si>
  <si>
    <t>Производственно-технический отдел филиала АО "Чукотэнерго" Эгвекинотская ГРЭС</t>
  </si>
  <si>
    <t>Инженер по ремонтам</t>
  </si>
  <si>
    <t>Котлотурбинный цех филиала АО "Чукотэнерго" Эгвекинотская ГРЭС</t>
  </si>
  <si>
    <t xml:space="preserve">Машинист паровых турбин </t>
  </si>
  <si>
    <t>Электрический цех филиала АО "Чукотэнерго" Эгвекинотская ГРЭС</t>
  </si>
  <si>
    <t xml:space="preserve">Инженер участка тепловой автоматики и измерений  </t>
  </si>
  <si>
    <t xml:space="preserve">Электрослесарь по ремонту и обслуживанию автоматики и средств измерений электростанции </t>
  </si>
  <si>
    <t>магистр</t>
  </si>
  <si>
    <t>Чукотский автономный округ, г. Билибино, ул. Геологов, дом 1</t>
  </si>
  <si>
    <t>Оперативно-диспетчерская служба филиала АО "Чукотэнерго" Северные электрические сети</t>
  </si>
  <si>
    <t>Инженер по расчетам и режимам</t>
  </si>
  <si>
    <t>Чукотский автономный округ, г. Билибино, ул. Геологов, дом 2</t>
  </si>
  <si>
    <t>Местная служба релейной защиты и автоматики филиала АО "Чукотэнерго" Северные электрические сети</t>
  </si>
  <si>
    <t>Инженер (по релейной защите)</t>
  </si>
  <si>
    <t xml:space="preserve">
Электроэнергетика и электротехника</t>
  </si>
  <si>
    <t xml:space="preserve">Электроэнергетика и электротехника </t>
  </si>
  <si>
    <t>Гидроэнергетические установки</t>
  </si>
  <si>
    <t>Геодезия; Гидротехническое строительство</t>
  </si>
  <si>
    <t>Релейная защита и автоматизация электроэнергетических систем; Электрические станции; Электроэнергетические системы и сети; Гидроэлектростанции; Электроснабжение; Электротехника,электромеханика и электротехнологии</t>
  </si>
  <si>
    <t>Электрические станции; Гидроэлектростанции; Релейная защита и автоматизация электроэнергетических систем</t>
  </si>
  <si>
    <t>Электрические станции; Гидроэлектростанции</t>
  </si>
  <si>
    <t xml:space="preserve">Релейная защита и автоматизация электроэнергетических систем»; Электрические станции и подстанции; Электроэнергетические системы и сети, их режимы, устойчивость, надежность и качество электрической энергии;Энергоустановки на основе возобновляемых видов энергии; Гидроэнергетические установки
</t>
  </si>
  <si>
    <t>Релейная защита и автоматизация электроэнергетических систем; Электрические станции; Электроэнергетические системы и сети; Гидроэлектростанции</t>
  </si>
  <si>
    <t>Промышленная теплоэнергетика; Тепловые электрические станции; Энергообеспечение предрприятий; Эффективные теплоэнергетические системы</t>
  </si>
  <si>
    <t>Электроэнергетические системы и сети; Электроснабжение</t>
  </si>
  <si>
    <t>Электроэнергетические системы и сети; Электроснабжение; Электропривод и автоматика</t>
  </si>
  <si>
    <t xml:space="preserve">Энергетические установки и комплексы; Тепловые электрические станции
</t>
  </si>
  <si>
    <t>Электрические станции; Электроснабжение; Электрические станции и подстанции</t>
  </si>
  <si>
    <t>Электрические станции и подстанции; Электроэнергетические системы и сети, их режимы, устойчивость, надежность и качество электрической энергии; Релейная защита и автоматизация электроэнергетических систем</t>
  </si>
  <si>
    <t>Строительство инженерных,энергетических, гидротехнических и природоохранных сооружений; Промышленное и гражданское строительство</t>
  </si>
  <si>
    <t>Промышленная теплоэнергетика</t>
  </si>
  <si>
    <t>Электрические станции и подстанции; Электроэнергетические системы и сети, их режимы, устойчивость, надежность и качество электрической энергии;
Релейная защита и автоматизация электроэнергетических систем</t>
  </si>
  <si>
    <t xml:space="preserve">Электрические станции и подстанции;  Электроэнергетические системы и сети; Электроснабжение
</t>
  </si>
  <si>
    <t>Электрические станции; Электроэнергетические  системы и сети; Электроснабжение</t>
  </si>
  <si>
    <t>Электрические станции; Электроэнергетические  системы и сети;  Электроснабжение; Электроэнергетические системы и сети, их режимы, устойчивость, надежность и качество электрической энергии</t>
  </si>
  <si>
    <t>Промышленное и гражданское строительство</t>
  </si>
  <si>
    <t xml:space="preserve"> Электрические станции; Электроэнергетические  системы и сети; Электроснабжение</t>
  </si>
  <si>
    <t>Электрические станции; Электроэнергетические  системы и сети; Электроснабжение; Электроэнергетические системы и сети, их режимы, устойчивость, надежность и качество электрической энергии</t>
  </si>
  <si>
    <t>Строительство инженерных, энергетических, гидротехнических и природоохранных сооружений</t>
  </si>
  <si>
    <t>Гидроэлектроэнергетические установки;
Электрические станции, сети и системы;
Релейная защита и автоматизация электроэнергетических систем;
Гидроэлектростанции</t>
  </si>
  <si>
    <t>компенсация жилья до 13 тыс.руб./месяц в течение одного года работы</t>
  </si>
  <si>
    <t>компенсация найма жилья в течение одного года с даты заключения трудового договора в размере не более 1,5 ММТС в месяц.</t>
  </si>
  <si>
    <t>Компенсация фактических расходов Работника по оплате проезда  к месту трудоустройства в размере фактических расходов, подтвержденных проездными документами, но не выше стоимости проезда: 
- поездом – в купейном вагоне скорого фирменного поезда;
- самолетом – в салоне экономического класса.
2. Компенсация фактических расходов Работника на найм жилья в течение 1 (одного) года с даты заключения трудового договора в размере не более 1,5 (одной целой и пяти десятых) ММТС в месяц.
3. Единовременное возмещение (в счет расходов по обустройству на новом месте жительства) в размере 2 (двух) должностных окладов (тарифных ставок) по новому месту его работы.</t>
  </si>
  <si>
    <t>Оплата стоимости проезда и стоимости провоза багажа, единовременное пособие в размере двух тарифных ставок (должностных окладов), оплачиваемый отпуск 7 к.дней для обустройства на новом месте. С первого дня работы производится выплата пяти 10% надбавок молодым работникам до 30 лет, проживающим на Сахалине. Социальный пакет</t>
  </si>
  <si>
    <t xml:space="preserve">Электромонтёр по ремонту аппаратуры релейной защиты и автоматики </t>
  </si>
  <si>
    <t xml:space="preserve">Электромонтер по ремонту и обслуживанию электрооборудования </t>
  </si>
  <si>
    <t xml:space="preserve">Электромонтёр по эксплуатации распределительных сетей </t>
  </si>
  <si>
    <t xml:space="preserve">Электрослесарь по ремонту оборудования распределительных устройств </t>
  </si>
  <si>
    <t>Специалист 0,5 ставки</t>
  </si>
  <si>
    <t>1 разряд</t>
  </si>
  <si>
    <t>1 группа</t>
  </si>
  <si>
    <t>2 группа</t>
  </si>
  <si>
    <t>4 группа</t>
  </si>
  <si>
    <t>5 группа</t>
  </si>
  <si>
    <t>сменный режим работы</t>
  </si>
  <si>
    <t>до 46000,00</t>
  </si>
  <si>
    <t>Компенсация фактических расходов по переезду (проезд) к месту работы;
 - единовременная выплата (в счет расходов по обустройству на новом месте жительства) в размере двух должностных окладов;
 - компенсация затрат на аренду жилья на период 1 год с даты приема на работу в размере фактически понесенных расходов, но не более чем 1,5 ММТС1 в месяц</t>
  </si>
  <si>
    <t>Компенсация фактических расходов по оплате проезда от места учебы/места жительства к месту трудоустройсьтва в размере фактических расходов, но не более стоимости проезда: железнодорожным транспортом (поездом) - в купейном вагоне фирменного поезда или воздушным транспортом (самолетом) - в салоне экономического класса;  единовременное возмещение в размере двух должностных окладов по новому месту работы.</t>
  </si>
  <si>
    <t>АО "ХЭТК"</t>
  </si>
  <si>
    <t>отпуск 36 дней, соц. пакет, ДМС, льгота энергетиков. Премии</t>
  </si>
  <si>
    <t xml:space="preserve"> Релейная защита и автоматизация электроэнергетических систем</t>
  </si>
  <si>
    <t xml:space="preserve"> Энегетические установки и комплексы
</t>
  </si>
  <si>
    <t>Технология производства тепловой и электрической энергиии</t>
  </si>
  <si>
    <t xml:space="preserve">Инженер по наладке и испытаниям 
</t>
  </si>
  <si>
    <t xml:space="preserve">Теплоэнергетика и теплотехника
</t>
  </si>
  <si>
    <t xml:space="preserve">Электроэнергетика и электротехника
</t>
  </si>
  <si>
    <t>Теплонергетика и теплотехника</t>
  </si>
  <si>
    <t>Служба эксплуатации тепломеханического оборудования</t>
  </si>
  <si>
    <t>Служба наладки и испытаний электрической части станций и подстанций</t>
  </si>
  <si>
    <t xml:space="preserve">Служба наладки и испытаний котельных установок
</t>
  </si>
  <si>
    <t>Служба наладки и испытаний КИП и А</t>
  </si>
  <si>
    <t>680026, г.Хабаровск, ул.Доватора, 24а</t>
  </si>
  <si>
    <t>Машинист-обходчик по турбинному оборудованию (2)</t>
  </si>
  <si>
    <t>Машинист-обходчик по котельному оборудованию (2)</t>
  </si>
  <si>
    <t>Диспетчер (2)</t>
  </si>
  <si>
    <t>Инженер (3)</t>
  </si>
  <si>
    <t>Электромонтер оперативно-выездной бригады (6)</t>
  </si>
  <si>
    <t>Инженер (2)</t>
  </si>
  <si>
    <t>Электромонтер по ремонту аппаратуры релейной защиты и автоматики (2)</t>
  </si>
  <si>
    <t>Электромонтер по обслуживанию подстанций (2)</t>
  </si>
  <si>
    <t>Электромонтер по обслуживанию подстанций (3)</t>
  </si>
  <si>
    <t>Электрослесарь по ремонту оборудования распределительных устройств (2)</t>
  </si>
  <si>
    <t xml:space="preserve">Филиал "Приморские электрические сети"СП Приморские южные электрические сети, Находкинский район электрических сетей   </t>
  </si>
  <si>
    <t>Электромонтер по эксплуатации электросчетчиков (2)</t>
  </si>
  <si>
    <t>Электромонтер по эксплуатации электросчетчиков (3)</t>
  </si>
  <si>
    <t>Электромонтер ОВБ (3)</t>
  </si>
  <si>
    <t>Электромонтер по ремонту воздушных линий электропередачи (2)</t>
  </si>
  <si>
    <t>Электромонтёр по эксплуатации распределительных сетей (2)</t>
  </si>
  <si>
    <t>Филиал "Приморские электрические сети"  СП Приморские южные электрические сети,  Владивостокский район электрических сетей</t>
  </si>
  <si>
    <t>Электромонтер по обслуживанию подстанций (4)</t>
  </si>
  <si>
    <t xml:space="preserve">Энергетические установки и комплексы; Тепловые электрические станции; Техносферная безопасность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</si>
</sst>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0;;@"/>
  </numFmts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9"/>
      <color rgb="FF000000"/>
      <name val="Tahoma"/>
      <family val="2"/>
      <charset val="204"/>
    </font>
    <font>
      <sz val="9"/>
      <color rgb="FF00000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6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164" fontId="3" fillId="3" borderId="1" xfId="0" applyNumberFormat="1" applyFont="1" applyFill="1" applyBorder="1" applyAlignment="1" applyProtection="1">
      <alignment horizontal="center" vertical="top"/>
      <protection locked="0"/>
    </xf>
    <xf numFmtId="164" fontId="3" fillId="3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5" fillId="0" borderId="1" xfId="1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 applyProtection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0" fontId="3" fillId="0" borderId="1" xfId="2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3" fillId="3" borderId="1" xfId="1" applyFont="1" applyFill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/>
    </xf>
    <xf numFmtId="4" fontId="2" fillId="0" borderId="1" xfId="0" applyNumberFormat="1" applyFont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3" fontId="3" fillId="3" borderId="1" xfId="0" applyNumberFormat="1" applyFont="1" applyFill="1" applyBorder="1" applyAlignment="1">
      <alignment horizontal="center" vertical="top" wrapText="1"/>
    </xf>
    <xf numFmtId="3" fontId="2" fillId="3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/>
    </xf>
    <xf numFmtId="1" fontId="3" fillId="0" borderId="1" xfId="3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3" fillId="0" borderId="1" xfId="4" applyNumberFormat="1" applyFont="1" applyFill="1" applyBorder="1" applyAlignment="1" applyProtection="1">
      <alignment horizontal="center" vertical="top" wrapText="1"/>
      <protection locked="0"/>
    </xf>
    <xf numFmtId="0" fontId="3" fillId="0" borderId="1" xfId="4" applyNumberFormat="1" applyFont="1" applyFill="1" applyBorder="1" applyAlignment="1">
      <alignment horizontal="center" vertical="top" wrapText="1"/>
    </xf>
    <xf numFmtId="0" fontId="3" fillId="0" borderId="1" xfId="5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4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3" fontId="2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 applyProtection="1">
      <alignment horizontal="center" vertical="top" wrapText="1"/>
      <protection locked="0"/>
    </xf>
    <xf numFmtId="16" fontId="2" fillId="0" borderId="1" xfId="0" applyNumberFormat="1" applyFont="1" applyBorder="1" applyAlignment="1">
      <alignment horizontal="center" vertical="top"/>
    </xf>
    <xf numFmtId="14" fontId="2" fillId="0" borderId="1" xfId="0" applyNumberFormat="1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</cellXfs>
  <cellStyles count="6">
    <cellStyle name="Обычный" xfId="0" builtinId="0"/>
    <cellStyle name="Обычный 12 2 3" xfId="3"/>
    <cellStyle name="Обычный 2" xfId="1"/>
    <cellStyle name="Обычный 2 2" xfId="2"/>
    <cellStyle name="Обычный 2 2 2 2 3 4 2" xfId="4"/>
    <cellStyle name="Обычный 2 2 3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25"/>
  <sheetViews>
    <sheetView tabSelected="1" topLeftCell="A134" zoomScale="90" zoomScaleNormal="90" workbookViewId="0">
      <selection activeCell="C135" sqref="C135"/>
    </sheetView>
  </sheetViews>
  <sheetFormatPr defaultColWidth="8.77734375" defaultRowHeight="14.4" x14ac:dyDescent="0.3"/>
  <cols>
    <col min="1" max="1" width="26.109375" style="1" customWidth="1"/>
    <col min="2" max="2" width="30.109375" style="1" customWidth="1"/>
    <col min="3" max="3" width="23.44140625" style="19" customWidth="1"/>
    <col min="4" max="4" width="32.44140625" style="1" customWidth="1"/>
    <col min="5" max="5" width="30.77734375" customWidth="1"/>
    <col min="6" max="6" width="28.109375" style="19" customWidth="1"/>
    <col min="7" max="7" width="23.44140625" style="19" customWidth="1"/>
    <col min="8" max="8" width="17.44140625" style="19" customWidth="1"/>
    <col min="9" max="9" width="28.44140625" customWidth="1"/>
    <col min="10" max="10" width="13.44140625" style="3" customWidth="1"/>
    <col min="11" max="11" width="17.44140625" style="3" customWidth="1"/>
    <col min="12" max="12" width="27.109375" customWidth="1"/>
    <col min="13" max="13" width="25.44140625" customWidth="1"/>
    <col min="14" max="14" width="71.77734375" customWidth="1"/>
  </cols>
  <sheetData>
    <row r="1" spans="1:14" ht="22.8" x14ac:dyDescent="0.4">
      <c r="A1" s="54" t="s">
        <v>8</v>
      </c>
      <c r="B1" s="54"/>
      <c r="C1" s="55"/>
      <c r="D1" s="54"/>
      <c r="E1" s="54"/>
      <c r="F1" s="54"/>
    </row>
    <row r="3" spans="1:14" x14ac:dyDescent="0.3">
      <c r="A3" s="56" t="s">
        <v>14</v>
      </c>
      <c r="B3" s="59" t="s">
        <v>4</v>
      </c>
      <c r="C3" s="56" t="s">
        <v>0</v>
      </c>
      <c r="D3" s="59" t="s">
        <v>9</v>
      </c>
      <c r="E3" s="56" t="s">
        <v>5</v>
      </c>
      <c r="F3" s="56" t="s">
        <v>1</v>
      </c>
      <c r="G3" s="56" t="s">
        <v>2</v>
      </c>
      <c r="H3" s="56" t="s">
        <v>3</v>
      </c>
      <c r="I3" s="57" t="s">
        <v>13</v>
      </c>
      <c r="J3" s="56" t="s">
        <v>6</v>
      </c>
      <c r="K3" s="56" t="s">
        <v>7</v>
      </c>
      <c r="L3" s="57" t="s">
        <v>11</v>
      </c>
      <c r="M3" s="57" t="s">
        <v>10</v>
      </c>
      <c r="N3" s="56" t="s">
        <v>12</v>
      </c>
    </row>
    <row r="4" spans="1:14" x14ac:dyDescent="0.3">
      <c r="A4" s="56"/>
      <c r="B4" s="59"/>
      <c r="C4" s="56"/>
      <c r="D4" s="59"/>
      <c r="E4" s="56"/>
      <c r="F4" s="56"/>
      <c r="G4" s="56"/>
      <c r="H4" s="56"/>
      <c r="I4" s="58"/>
      <c r="J4" s="56"/>
      <c r="K4" s="56"/>
      <c r="L4" s="58"/>
      <c r="M4" s="58"/>
      <c r="N4" s="56"/>
    </row>
    <row r="5" spans="1:14" s="2" customFormat="1" ht="202.8" x14ac:dyDescent="0.3">
      <c r="A5" s="4" t="s">
        <v>61</v>
      </c>
      <c r="B5" s="14" t="s">
        <v>23</v>
      </c>
      <c r="C5" s="4" t="s">
        <v>17</v>
      </c>
      <c r="D5" s="14" t="s">
        <v>492</v>
      </c>
      <c r="E5" s="4" t="s">
        <v>70</v>
      </c>
      <c r="F5" s="5" t="s">
        <v>15</v>
      </c>
      <c r="G5" s="5" t="s">
        <v>16</v>
      </c>
      <c r="H5" s="5"/>
      <c r="I5" s="4" t="s">
        <v>514</v>
      </c>
      <c r="J5" s="5">
        <v>31050</v>
      </c>
      <c r="K5" s="13" t="s">
        <v>86</v>
      </c>
      <c r="L5" s="4" t="s">
        <v>62</v>
      </c>
      <c r="M5" s="4" t="s">
        <v>81</v>
      </c>
      <c r="N5" s="4" t="s">
        <v>502</v>
      </c>
    </row>
    <row r="6" spans="1:14" ht="140.4" x14ac:dyDescent="0.3">
      <c r="A6" s="4" t="s">
        <v>18</v>
      </c>
      <c r="B6" s="14" t="s">
        <v>67</v>
      </c>
      <c r="C6" s="6" t="s">
        <v>19</v>
      </c>
      <c r="D6" s="14"/>
      <c r="E6" s="4" t="s">
        <v>71</v>
      </c>
      <c r="F6" s="5" t="s">
        <v>20</v>
      </c>
      <c r="G6" s="5" t="s">
        <v>21</v>
      </c>
      <c r="H6" s="5" t="s">
        <v>22</v>
      </c>
      <c r="I6" s="16" t="s">
        <v>37</v>
      </c>
      <c r="J6" s="7">
        <v>34786</v>
      </c>
      <c r="K6" s="12">
        <f>(J6*1.4)*1.15</f>
        <v>56005.459999999992</v>
      </c>
      <c r="L6" s="4" t="s">
        <v>63</v>
      </c>
      <c r="M6" s="4" t="s">
        <v>81</v>
      </c>
      <c r="N6" s="6" t="s">
        <v>516</v>
      </c>
    </row>
    <row r="7" spans="1:14" ht="140.4" x14ac:dyDescent="0.3">
      <c r="A7" s="4" t="s">
        <v>18</v>
      </c>
      <c r="B7" s="14" t="s">
        <v>23</v>
      </c>
      <c r="C7" s="6" t="s">
        <v>19</v>
      </c>
      <c r="D7" s="14" t="s">
        <v>499</v>
      </c>
      <c r="E7" s="4" t="s">
        <v>71</v>
      </c>
      <c r="F7" s="5" t="s">
        <v>15</v>
      </c>
      <c r="G7" s="5" t="s">
        <v>24</v>
      </c>
      <c r="H7" s="5" t="s">
        <v>22</v>
      </c>
      <c r="I7" s="4" t="s">
        <v>514</v>
      </c>
      <c r="J7" s="7">
        <v>42092</v>
      </c>
      <c r="K7" s="12">
        <f>(J7*1.4)*1.15</f>
        <v>67768.12</v>
      </c>
      <c r="L7" s="4" t="s">
        <v>63</v>
      </c>
      <c r="M7" s="4" t="s">
        <v>81</v>
      </c>
      <c r="N7" s="6" t="s">
        <v>516</v>
      </c>
    </row>
    <row r="8" spans="1:14" ht="140.4" x14ac:dyDescent="0.3">
      <c r="A8" s="4" t="s">
        <v>31</v>
      </c>
      <c r="B8" s="14" t="s">
        <v>23</v>
      </c>
      <c r="C8" s="6" t="s">
        <v>19</v>
      </c>
      <c r="D8" s="14" t="s">
        <v>499</v>
      </c>
      <c r="E8" s="6" t="s">
        <v>30</v>
      </c>
      <c r="F8" s="5" t="s">
        <v>25</v>
      </c>
      <c r="G8" s="5" t="s">
        <v>26</v>
      </c>
      <c r="H8" s="5"/>
      <c r="I8" s="16" t="s">
        <v>37</v>
      </c>
      <c r="J8" s="5">
        <v>29307</v>
      </c>
      <c r="K8" s="12">
        <f>J8*1.9+J8*0.3</f>
        <v>64475.399999999994</v>
      </c>
      <c r="L8" s="4" t="s">
        <v>63</v>
      </c>
      <c r="M8" s="4" t="s">
        <v>81</v>
      </c>
      <c r="N8" s="4"/>
    </row>
    <row r="9" spans="1:14" ht="140.4" x14ac:dyDescent="0.3">
      <c r="A9" s="4" t="s">
        <v>31</v>
      </c>
      <c r="B9" s="14" t="s">
        <v>23</v>
      </c>
      <c r="C9" s="6" t="s">
        <v>19</v>
      </c>
      <c r="D9" s="14" t="s">
        <v>499</v>
      </c>
      <c r="E9" s="6" t="s">
        <v>30</v>
      </c>
      <c r="F9" s="5" t="s">
        <v>27</v>
      </c>
      <c r="G9" s="5" t="s">
        <v>28</v>
      </c>
      <c r="H9" s="5"/>
      <c r="I9" s="16" t="s">
        <v>37</v>
      </c>
      <c r="J9" s="5">
        <v>26152</v>
      </c>
      <c r="K9" s="12">
        <f t="shared" ref="K9:K10" si="0">J9*1.9+J9*0.3</f>
        <v>57534.399999999994</v>
      </c>
      <c r="L9" s="4" t="s">
        <v>63</v>
      </c>
      <c r="M9" s="4" t="s">
        <v>81</v>
      </c>
      <c r="N9" s="4"/>
    </row>
    <row r="10" spans="1:14" ht="140.4" x14ac:dyDescent="0.3">
      <c r="A10" s="4" t="s">
        <v>31</v>
      </c>
      <c r="B10" s="14" t="s">
        <v>23</v>
      </c>
      <c r="C10" s="6" t="s">
        <v>19</v>
      </c>
      <c r="D10" s="14" t="s">
        <v>499</v>
      </c>
      <c r="E10" s="6" t="s">
        <v>30</v>
      </c>
      <c r="F10" s="5" t="s">
        <v>29</v>
      </c>
      <c r="G10" s="5" t="s">
        <v>28</v>
      </c>
      <c r="H10" s="5"/>
      <c r="I10" s="16" t="s">
        <v>37</v>
      </c>
      <c r="J10" s="5">
        <v>26152</v>
      </c>
      <c r="K10" s="12">
        <f t="shared" si="0"/>
        <v>57534.399999999994</v>
      </c>
      <c r="L10" s="4" t="s">
        <v>63</v>
      </c>
      <c r="M10" s="4" t="s">
        <v>81</v>
      </c>
      <c r="N10" s="4"/>
    </row>
    <row r="11" spans="1:14" ht="140.4" x14ac:dyDescent="0.3">
      <c r="A11" s="4" t="s">
        <v>32</v>
      </c>
      <c r="B11" s="14" t="s">
        <v>33</v>
      </c>
      <c r="C11" s="6" t="s">
        <v>19</v>
      </c>
      <c r="D11" s="14" t="s">
        <v>34</v>
      </c>
      <c r="E11" s="4" t="s">
        <v>72</v>
      </c>
      <c r="F11" s="5" t="s">
        <v>35</v>
      </c>
      <c r="G11" s="5" t="s">
        <v>36</v>
      </c>
      <c r="H11" s="5"/>
      <c r="I11" s="16" t="s">
        <v>37</v>
      </c>
      <c r="J11" s="5" t="s">
        <v>38</v>
      </c>
      <c r="K11" s="12">
        <v>48973.599999999999</v>
      </c>
      <c r="L11" s="4" t="s">
        <v>63</v>
      </c>
      <c r="M11" s="4" t="s">
        <v>39</v>
      </c>
      <c r="N11" s="4" t="s">
        <v>517</v>
      </c>
    </row>
    <row r="12" spans="1:14" ht="140.4" x14ac:dyDescent="0.3">
      <c r="A12" s="9" t="s">
        <v>40</v>
      </c>
      <c r="B12" s="41" t="s">
        <v>23</v>
      </c>
      <c r="C12" s="6" t="s">
        <v>19</v>
      </c>
      <c r="D12" s="41" t="s">
        <v>480</v>
      </c>
      <c r="E12" s="9" t="s">
        <v>73</v>
      </c>
      <c r="F12" s="10" t="s">
        <v>41</v>
      </c>
      <c r="G12" s="10" t="s">
        <v>42</v>
      </c>
      <c r="H12" s="10" t="s">
        <v>43</v>
      </c>
      <c r="I12" s="16" t="s">
        <v>37</v>
      </c>
      <c r="J12" s="10">
        <v>48362</v>
      </c>
      <c r="K12" s="12">
        <v>67707</v>
      </c>
      <c r="L12" s="4" t="s">
        <v>63</v>
      </c>
      <c r="M12" s="4" t="s">
        <v>81</v>
      </c>
      <c r="N12" s="9" t="s">
        <v>44</v>
      </c>
    </row>
    <row r="13" spans="1:14" ht="140.4" x14ac:dyDescent="0.3">
      <c r="A13" s="9" t="s">
        <v>40</v>
      </c>
      <c r="B13" s="41" t="s">
        <v>23</v>
      </c>
      <c r="C13" s="6" t="s">
        <v>19</v>
      </c>
      <c r="D13" s="41" t="s">
        <v>479</v>
      </c>
      <c r="E13" s="9" t="s">
        <v>73</v>
      </c>
      <c r="F13" s="10" t="s">
        <v>45</v>
      </c>
      <c r="G13" s="10" t="s">
        <v>46</v>
      </c>
      <c r="H13" s="10" t="s">
        <v>43</v>
      </c>
      <c r="I13" s="16" t="s">
        <v>37</v>
      </c>
      <c r="J13" s="10">
        <v>48362</v>
      </c>
      <c r="K13" s="12">
        <v>67707</v>
      </c>
      <c r="L13" s="4" t="s">
        <v>63</v>
      </c>
      <c r="M13" s="4" t="s">
        <v>81</v>
      </c>
      <c r="N13" s="9" t="s">
        <v>44</v>
      </c>
    </row>
    <row r="14" spans="1:14" ht="140.4" x14ac:dyDescent="0.3">
      <c r="A14" s="9" t="s">
        <v>40</v>
      </c>
      <c r="B14" s="41" t="s">
        <v>23</v>
      </c>
      <c r="C14" s="6" t="s">
        <v>19</v>
      </c>
      <c r="D14" s="41" t="s">
        <v>476</v>
      </c>
      <c r="E14" s="9" t="s">
        <v>73</v>
      </c>
      <c r="F14" s="10" t="s">
        <v>15</v>
      </c>
      <c r="G14" s="10" t="s">
        <v>47</v>
      </c>
      <c r="H14" s="10" t="s">
        <v>48</v>
      </c>
      <c r="I14" s="4" t="s">
        <v>514</v>
      </c>
      <c r="J14" s="10">
        <v>30832</v>
      </c>
      <c r="K14" s="12">
        <v>43165</v>
      </c>
      <c r="L14" s="4" t="s">
        <v>63</v>
      </c>
      <c r="M14" s="4" t="s">
        <v>81</v>
      </c>
      <c r="N14" s="9" t="s">
        <v>44</v>
      </c>
    </row>
    <row r="15" spans="1:14" ht="156" x14ac:dyDescent="0.3">
      <c r="A15" s="9" t="s">
        <v>64</v>
      </c>
      <c r="B15" s="14" t="s">
        <v>23</v>
      </c>
      <c r="C15" s="6" t="s">
        <v>19</v>
      </c>
      <c r="D15" s="14" t="s">
        <v>478</v>
      </c>
      <c r="E15" s="4" t="s">
        <v>74</v>
      </c>
      <c r="F15" s="5" t="s">
        <v>49</v>
      </c>
      <c r="G15" s="53" t="s">
        <v>537</v>
      </c>
      <c r="H15" s="11"/>
      <c r="I15" s="4" t="s">
        <v>50</v>
      </c>
      <c r="J15" s="10">
        <v>26692</v>
      </c>
      <c r="K15" s="13" t="s">
        <v>82</v>
      </c>
      <c r="L15" s="4" t="s">
        <v>51</v>
      </c>
      <c r="M15" s="4" t="s">
        <v>500</v>
      </c>
      <c r="N15" s="4" t="s">
        <v>52</v>
      </c>
    </row>
    <row r="16" spans="1:14" ht="78" x14ac:dyDescent="0.3">
      <c r="A16" s="9" t="s">
        <v>64</v>
      </c>
      <c r="B16" s="14" t="s">
        <v>68</v>
      </c>
      <c r="C16" s="6" t="s">
        <v>19</v>
      </c>
      <c r="D16" s="14" t="s">
        <v>477</v>
      </c>
      <c r="E16" s="4" t="s">
        <v>74</v>
      </c>
      <c r="F16" s="5" t="s">
        <v>78</v>
      </c>
      <c r="G16" s="11" t="s">
        <v>53</v>
      </c>
      <c r="H16" s="11"/>
      <c r="I16" s="4" t="s">
        <v>50</v>
      </c>
      <c r="J16" s="10">
        <v>26692</v>
      </c>
      <c r="K16" s="13" t="s">
        <v>83</v>
      </c>
      <c r="L16" s="4" t="s">
        <v>51</v>
      </c>
      <c r="M16" s="4" t="s">
        <v>500</v>
      </c>
      <c r="N16" s="4" t="s">
        <v>52</v>
      </c>
    </row>
    <row r="17" spans="1:14" ht="62.4" x14ac:dyDescent="0.3">
      <c r="A17" s="9" t="s">
        <v>64</v>
      </c>
      <c r="B17" s="14" t="s">
        <v>69</v>
      </c>
      <c r="C17" s="6" t="s">
        <v>19</v>
      </c>
      <c r="D17" s="34"/>
      <c r="E17" s="4" t="s">
        <v>74</v>
      </c>
      <c r="F17" s="5" t="s">
        <v>79</v>
      </c>
      <c r="G17" s="45" t="s">
        <v>28</v>
      </c>
      <c r="H17" s="11"/>
      <c r="I17" s="4" t="s">
        <v>50</v>
      </c>
      <c r="J17" s="10">
        <v>26692</v>
      </c>
      <c r="K17" s="13" t="s">
        <v>84</v>
      </c>
      <c r="L17" s="4" t="s">
        <v>51</v>
      </c>
      <c r="M17" s="4" t="s">
        <v>500</v>
      </c>
      <c r="N17" s="4" t="s">
        <v>52</v>
      </c>
    </row>
    <row r="18" spans="1:14" ht="62.4" x14ac:dyDescent="0.3">
      <c r="A18" s="9" t="s">
        <v>64</v>
      </c>
      <c r="B18" s="14" t="s">
        <v>23</v>
      </c>
      <c r="C18" s="6" t="s">
        <v>19</v>
      </c>
      <c r="D18" s="14" t="s">
        <v>54</v>
      </c>
      <c r="E18" s="4" t="s">
        <v>74</v>
      </c>
      <c r="F18" s="5" t="s">
        <v>55</v>
      </c>
      <c r="G18" s="11" t="s">
        <v>56</v>
      </c>
      <c r="H18" s="11" t="s">
        <v>57</v>
      </c>
      <c r="I18" s="4" t="s">
        <v>50</v>
      </c>
      <c r="J18" s="10">
        <v>20525</v>
      </c>
      <c r="K18" s="13" t="s">
        <v>85</v>
      </c>
      <c r="L18" s="4" t="s">
        <v>51</v>
      </c>
      <c r="M18" s="4" t="s">
        <v>500</v>
      </c>
      <c r="N18" s="4" t="s">
        <v>52</v>
      </c>
    </row>
    <row r="19" spans="1:14" ht="218.4" x14ac:dyDescent="0.3">
      <c r="A19" s="9" t="s">
        <v>65</v>
      </c>
      <c r="B19" s="14" t="s">
        <v>23</v>
      </c>
      <c r="C19" s="6" t="s">
        <v>19</v>
      </c>
      <c r="D19" s="14" t="s">
        <v>481</v>
      </c>
      <c r="E19" s="4" t="s">
        <v>75</v>
      </c>
      <c r="F19" s="11" t="s">
        <v>15</v>
      </c>
      <c r="G19" s="45" t="s">
        <v>24</v>
      </c>
      <c r="H19" s="11" t="s">
        <v>57</v>
      </c>
      <c r="I19" s="4" t="s">
        <v>514</v>
      </c>
      <c r="J19" s="11">
        <v>22000</v>
      </c>
      <c r="K19" s="12">
        <v>30000</v>
      </c>
      <c r="L19" s="4" t="s">
        <v>63</v>
      </c>
      <c r="M19" s="4" t="s">
        <v>81</v>
      </c>
      <c r="N19" s="8"/>
    </row>
    <row r="20" spans="1:14" ht="140.4" x14ac:dyDescent="0.3">
      <c r="A20" s="4" t="s">
        <v>66</v>
      </c>
      <c r="B20" s="14" t="s">
        <v>23</v>
      </c>
      <c r="C20" s="6" t="s">
        <v>19</v>
      </c>
      <c r="D20" s="14" t="s">
        <v>482</v>
      </c>
      <c r="E20" s="4" t="s">
        <v>76</v>
      </c>
      <c r="F20" s="45" t="s">
        <v>59</v>
      </c>
      <c r="G20" s="45" t="s">
        <v>24</v>
      </c>
      <c r="H20" s="50" t="s">
        <v>57</v>
      </c>
      <c r="I20" s="4" t="s">
        <v>514</v>
      </c>
      <c r="J20" s="12">
        <v>22499</v>
      </c>
      <c r="K20" s="12">
        <v>22499</v>
      </c>
      <c r="L20" s="4" t="s">
        <v>63</v>
      </c>
      <c r="M20" s="4" t="s">
        <v>501</v>
      </c>
      <c r="N20" s="4" t="s">
        <v>60</v>
      </c>
    </row>
    <row r="21" spans="1:14" ht="140.4" x14ac:dyDescent="0.3">
      <c r="A21" s="4" t="s">
        <v>58</v>
      </c>
      <c r="B21" s="14" t="s">
        <v>23</v>
      </c>
      <c r="C21" s="6" t="s">
        <v>19</v>
      </c>
      <c r="D21" s="14" t="s">
        <v>54</v>
      </c>
      <c r="E21" s="4" t="s">
        <v>77</v>
      </c>
      <c r="F21" s="5" t="s">
        <v>80</v>
      </c>
      <c r="G21" s="5" t="s">
        <v>538</v>
      </c>
      <c r="H21" s="5" t="s">
        <v>22</v>
      </c>
      <c r="I21" s="16" t="s">
        <v>37</v>
      </c>
      <c r="J21" s="5">
        <v>32858</v>
      </c>
      <c r="K21" s="12">
        <f>J21*1.4</f>
        <v>46001.2</v>
      </c>
      <c r="L21" s="4" t="s">
        <v>63</v>
      </c>
      <c r="M21" s="4" t="s">
        <v>501</v>
      </c>
      <c r="N21" s="4" t="s">
        <v>60</v>
      </c>
    </row>
    <row r="22" spans="1:14" ht="93.6" x14ac:dyDescent="0.3">
      <c r="A22" s="5" t="s">
        <v>87</v>
      </c>
      <c r="B22" s="14" t="s">
        <v>93</v>
      </c>
      <c r="C22" s="6" t="s">
        <v>19</v>
      </c>
      <c r="D22" s="14" t="s">
        <v>483</v>
      </c>
      <c r="E22" s="20" t="s">
        <v>94</v>
      </c>
      <c r="F22" s="21" t="s">
        <v>88</v>
      </c>
      <c r="G22" s="21" t="s">
        <v>89</v>
      </c>
      <c r="H22" s="5" t="s">
        <v>90</v>
      </c>
      <c r="I22" s="16" t="s">
        <v>37</v>
      </c>
      <c r="J22" s="5" t="s">
        <v>91</v>
      </c>
      <c r="K22" s="5" t="s">
        <v>515</v>
      </c>
      <c r="L22" s="16" t="s">
        <v>92</v>
      </c>
      <c r="M22" s="4" t="s">
        <v>81</v>
      </c>
      <c r="N22" s="4"/>
    </row>
    <row r="23" spans="1:14" ht="140.4" x14ac:dyDescent="0.3">
      <c r="A23" s="16" t="s">
        <v>95</v>
      </c>
      <c r="B23" s="15" t="s">
        <v>23</v>
      </c>
      <c r="C23" s="4" t="s">
        <v>17</v>
      </c>
      <c r="D23" s="14"/>
      <c r="E23" s="22" t="s">
        <v>96</v>
      </c>
      <c r="F23" s="23" t="s">
        <v>97</v>
      </c>
      <c r="G23" s="22" t="s">
        <v>28</v>
      </c>
      <c r="H23" s="5" t="s">
        <v>98</v>
      </c>
      <c r="I23" s="16" t="s">
        <v>37</v>
      </c>
      <c r="J23" s="7">
        <v>23508</v>
      </c>
      <c r="K23" s="7">
        <v>56420</v>
      </c>
      <c r="L23" s="5" t="s">
        <v>99</v>
      </c>
      <c r="M23" s="4" t="s">
        <v>81</v>
      </c>
      <c r="N23" s="4"/>
    </row>
    <row r="24" spans="1:14" ht="187.2" x14ac:dyDescent="0.3">
      <c r="A24" s="16" t="s">
        <v>95</v>
      </c>
      <c r="B24" s="15" t="s">
        <v>23</v>
      </c>
      <c r="C24" s="6" t="s">
        <v>19</v>
      </c>
      <c r="D24" s="14"/>
      <c r="E24" s="22" t="s">
        <v>96</v>
      </c>
      <c r="F24" s="23" t="s">
        <v>100</v>
      </c>
      <c r="G24" s="22" t="s">
        <v>541</v>
      </c>
      <c r="H24" s="5" t="s">
        <v>102</v>
      </c>
      <c r="I24" s="16" t="s">
        <v>37</v>
      </c>
      <c r="J24" s="7">
        <v>15363</v>
      </c>
      <c r="K24" s="7">
        <v>39820</v>
      </c>
      <c r="L24" s="5" t="s">
        <v>99</v>
      </c>
      <c r="M24" s="4" t="s">
        <v>81</v>
      </c>
      <c r="N24" s="4"/>
    </row>
    <row r="25" spans="1:14" ht="202.8" x14ac:dyDescent="0.3">
      <c r="A25" s="16" t="s">
        <v>95</v>
      </c>
      <c r="B25" s="15" t="s">
        <v>23</v>
      </c>
      <c r="C25" s="6" t="s">
        <v>19</v>
      </c>
      <c r="D25" s="14"/>
      <c r="E25" s="22" t="s">
        <v>96</v>
      </c>
      <c r="F25" s="23" t="s">
        <v>103</v>
      </c>
      <c r="G25" s="22" t="s">
        <v>101</v>
      </c>
      <c r="H25" s="5" t="s">
        <v>102</v>
      </c>
      <c r="I25" s="16" t="s">
        <v>37</v>
      </c>
      <c r="J25" s="7">
        <v>15363</v>
      </c>
      <c r="K25" s="7">
        <v>39820</v>
      </c>
      <c r="L25" s="5" t="s">
        <v>99</v>
      </c>
      <c r="M25" s="4" t="s">
        <v>81</v>
      </c>
      <c r="N25" s="4"/>
    </row>
    <row r="26" spans="1:14" ht="140.4" x14ac:dyDescent="0.3">
      <c r="A26" s="16" t="s">
        <v>95</v>
      </c>
      <c r="B26" s="15" t="s">
        <v>23</v>
      </c>
      <c r="C26" s="6" t="s">
        <v>19</v>
      </c>
      <c r="D26" s="14"/>
      <c r="E26" s="22" t="s">
        <v>104</v>
      </c>
      <c r="F26" s="23" t="s">
        <v>105</v>
      </c>
      <c r="G26" s="22" t="s">
        <v>106</v>
      </c>
      <c r="H26" s="5" t="s">
        <v>102</v>
      </c>
      <c r="I26" s="16" t="s">
        <v>37</v>
      </c>
      <c r="J26" s="17">
        <v>15363</v>
      </c>
      <c r="K26" s="17">
        <v>36873</v>
      </c>
      <c r="L26" s="5" t="s">
        <v>99</v>
      </c>
      <c r="M26" s="4" t="s">
        <v>81</v>
      </c>
      <c r="N26" s="4"/>
    </row>
    <row r="27" spans="1:14" ht="140.4" x14ac:dyDescent="0.3">
      <c r="A27" s="16" t="s">
        <v>95</v>
      </c>
      <c r="B27" s="15" t="s">
        <v>23</v>
      </c>
      <c r="C27" s="6" t="s">
        <v>19</v>
      </c>
      <c r="D27" s="14"/>
      <c r="E27" s="22" t="s">
        <v>96</v>
      </c>
      <c r="F27" s="23" t="s">
        <v>107</v>
      </c>
      <c r="G27" s="22" t="s">
        <v>108</v>
      </c>
      <c r="H27" s="5" t="s">
        <v>43</v>
      </c>
      <c r="I27" s="16" t="s">
        <v>37</v>
      </c>
      <c r="J27" s="17">
        <v>17443</v>
      </c>
      <c r="K27" s="17">
        <v>45211</v>
      </c>
      <c r="L27" s="5" t="s">
        <v>99</v>
      </c>
      <c r="M27" s="4" t="s">
        <v>81</v>
      </c>
      <c r="N27" s="4"/>
    </row>
    <row r="28" spans="1:14" ht="140.4" x14ac:dyDescent="0.3">
      <c r="A28" s="16" t="s">
        <v>95</v>
      </c>
      <c r="B28" s="15" t="s">
        <v>23</v>
      </c>
      <c r="C28" s="6" t="s">
        <v>19</v>
      </c>
      <c r="D28" s="14"/>
      <c r="E28" s="22" t="s">
        <v>96</v>
      </c>
      <c r="F28" s="23" t="s">
        <v>548</v>
      </c>
      <c r="G28" s="22" t="s">
        <v>540</v>
      </c>
      <c r="H28" s="5" t="s">
        <v>102</v>
      </c>
      <c r="I28" s="4" t="s">
        <v>514</v>
      </c>
      <c r="J28" s="17">
        <v>15363</v>
      </c>
      <c r="K28" s="17">
        <v>36873</v>
      </c>
      <c r="L28" s="5" t="s">
        <v>99</v>
      </c>
      <c r="M28" s="4" t="s">
        <v>81</v>
      </c>
      <c r="N28" s="4"/>
    </row>
    <row r="29" spans="1:14" ht="140.4" x14ac:dyDescent="0.3">
      <c r="A29" s="16" t="s">
        <v>95</v>
      </c>
      <c r="B29" s="15" t="s">
        <v>23</v>
      </c>
      <c r="C29" s="6" t="s">
        <v>19</v>
      </c>
      <c r="D29" s="14"/>
      <c r="E29" s="22" t="s">
        <v>96</v>
      </c>
      <c r="F29" s="23" t="s">
        <v>548</v>
      </c>
      <c r="G29" s="22" t="s">
        <v>549</v>
      </c>
      <c r="H29" s="5" t="s">
        <v>57</v>
      </c>
      <c r="I29" s="4" t="s">
        <v>514</v>
      </c>
      <c r="J29" s="17">
        <v>13209</v>
      </c>
      <c r="K29" s="17">
        <v>31702</v>
      </c>
      <c r="L29" s="5" t="s">
        <v>99</v>
      </c>
      <c r="M29" s="4" t="s">
        <v>81</v>
      </c>
      <c r="N29" s="4"/>
    </row>
    <row r="30" spans="1:14" ht="140.4" x14ac:dyDescent="0.3">
      <c r="A30" s="16" t="s">
        <v>95</v>
      </c>
      <c r="B30" s="15" t="s">
        <v>23</v>
      </c>
      <c r="C30" s="6" t="s">
        <v>19</v>
      </c>
      <c r="D30" s="14"/>
      <c r="E30" s="22" t="s">
        <v>110</v>
      </c>
      <c r="F30" s="23" t="s">
        <v>111</v>
      </c>
      <c r="G30" s="22" t="s">
        <v>109</v>
      </c>
      <c r="H30" s="5" t="s">
        <v>102</v>
      </c>
      <c r="I30" s="4" t="s">
        <v>514</v>
      </c>
      <c r="J30" s="17">
        <v>15363</v>
      </c>
      <c r="K30" s="17">
        <v>36873</v>
      </c>
      <c r="L30" s="5" t="s">
        <v>99</v>
      </c>
      <c r="M30" s="4" t="s">
        <v>81</v>
      </c>
      <c r="N30" s="4"/>
    </row>
    <row r="31" spans="1:14" ht="140.4" x14ac:dyDescent="0.3">
      <c r="A31" s="16" t="s">
        <v>95</v>
      </c>
      <c r="B31" s="15" t="s">
        <v>23</v>
      </c>
      <c r="C31" s="6" t="s">
        <v>19</v>
      </c>
      <c r="D31" s="14"/>
      <c r="E31" s="22" t="s">
        <v>112</v>
      </c>
      <c r="F31" s="23" t="s">
        <v>113</v>
      </c>
      <c r="G31" s="22" t="s">
        <v>109</v>
      </c>
      <c r="H31" s="5" t="s">
        <v>57</v>
      </c>
      <c r="I31" s="4" t="s">
        <v>514</v>
      </c>
      <c r="J31" s="17">
        <v>13209</v>
      </c>
      <c r="K31" s="17">
        <v>31702</v>
      </c>
      <c r="L31" s="5" t="s">
        <v>99</v>
      </c>
      <c r="M31" s="4" t="s">
        <v>81</v>
      </c>
      <c r="N31" s="4"/>
    </row>
    <row r="32" spans="1:14" ht="140.4" x14ac:dyDescent="0.3">
      <c r="A32" s="16" t="s">
        <v>95</v>
      </c>
      <c r="B32" s="15" t="s">
        <v>23</v>
      </c>
      <c r="C32" s="6" t="s">
        <v>19</v>
      </c>
      <c r="D32" s="14"/>
      <c r="E32" s="22" t="s">
        <v>114</v>
      </c>
      <c r="F32" s="23" t="s">
        <v>115</v>
      </c>
      <c r="G32" s="22" t="s">
        <v>109</v>
      </c>
      <c r="H32" s="5" t="s">
        <v>57</v>
      </c>
      <c r="I32" s="4" t="s">
        <v>514</v>
      </c>
      <c r="J32" s="17">
        <v>13209</v>
      </c>
      <c r="K32" s="17">
        <v>31702</v>
      </c>
      <c r="L32" s="5" t="s">
        <v>99</v>
      </c>
      <c r="M32" s="4" t="s">
        <v>81</v>
      </c>
      <c r="N32" s="4"/>
    </row>
    <row r="33" spans="1:14" ht="140.4" x14ac:dyDescent="0.3">
      <c r="A33" s="16" t="s">
        <v>95</v>
      </c>
      <c r="B33" s="15" t="s">
        <v>23</v>
      </c>
      <c r="C33" s="6" t="s">
        <v>19</v>
      </c>
      <c r="D33" s="14"/>
      <c r="E33" s="22" t="s">
        <v>114</v>
      </c>
      <c r="F33" s="23" t="s">
        <v>116</v>
      </c>
      <c r="G33" s="22" t="s">
        <v>109</v>
      </c>
      <c r="H33" s="5" t="s">
        <v>102</v>
      </c>
      <c r="I33" s="4" t="s">
        <v>514</v>
      </c>
      <c r="J33" s="17">
        <v>15363</v>
      </c>
      <c r="K33" s="17">
        <v>36873</v>
      </c>
      <c r="L33" s="5" t="s">
        <v>99</v>
      </c>
      <c r="M33" s="4" t="s">
        <v>81</v>
      </c>
      <c r="N33" s="4"/>
    </row>
    <row r="34" spans="1:14" ht="140.4" x14ac:dyDescent="0.3">
      <c r="A34" s="16" t="s">
        <v>95</v>
      </c>
      <c r="B34" s="15" t="s">
        <v>23</v>
      </c>
      <c r="C34" s="6" t="s">
        <v>19</v>
      </c>
      <c r="D34" s="14"/>
      <c r="E34" s="22" t="s">
        <v>117</v>
      </c>
      <c r="F34" s="23" t="s">
        <v>118</v>
      </c>
      <c r="G34" s="22" t="s">
        <v>119</v>
      </c>
      <c r="H34" s="5" t="s">
        <v>102</v>
      </c>
      <c r="I34" s="4" t="s">
        <v>514</v>
      </c>
      <c r="J34" s="17">
        <v>15363</v>
      </c>
      <c r="K34" s="17">
        <v>39820</v>
      </c>
      <c r="L34" s="5" t="s">
        <v>99</v>
      </c>
      <c r="M34" s="4" t="s">
        <v>81</v>
      </c>
      <c r="N34" s="4"/>
    </row>
    <row r="35" spans="1:14" ht="140.4" x14ac:dyDescent="0.3">
      <c r="A35" s="16" t="s">
        <v>95</v>
      </c>
      <c r="B35" s="15" t="s">
        <v>23</v>
      </c>
      <c r="C35" s="6" t="s">
        <v>19</v>
      </c>
      <c r="D35" s="14"/>
      <c r="E35" s="22" t="s">
        <v>120</v>
      </c>
      <c r="F35" s="23" t="s">
        <v>121</v>
      </c>
      <c r="G35" s="22" t="s">
        <v>122</v>
      </c>
      <c r="H35" s="5" t="s">
        <v>102</v>
      </c>
      <c r="I35" s="4" t="s">
        <v>514</v>
      </c>
      <c r="J35" s="17">
        <v>15363</v>
      </c>
      <c r="K35" s="17">
        <v>36873</v>
      </c>
      <c r="L35" s="5" t="s">
        <v>99</v>
      </c>
      <c r="M35" s="4" t="s">
        <v>81</v>
      </c>
      <c r="N35" s="4"/>
    </row>
    <row r="36" spans="1:14" ht="140.4" x14ac:dyDescent="0.3">
      <c r="A36" s="16" t="s">
        <v>95</v>
      </c>
      <c r="B36" s="15" t="s">
        <v>23</v>
      </c>
      <c r="C36" s="6" t="s">
        <v>19</v>
      </c>
      <c r="D36" s="14"/>
      <c r="E36" s="22" t="s">
        <v>120</v>
      </c>
      <c r="F36" s="23" t="s">
        <v>123</v>
      </c>
      <c r="G36" s="22" t="s">
        <v>124</v>
      </c>
      <c r="H36" s="5" t="s">
        <v>57</v>
      </c>
      <c r="I36" s="16" t="s">
        <v>37</v>
      </c>
      <c r="J36" s="17">
        <v>13209</v>
      </c>
      <c r="K36" s="17">
        <v>31702</v>
      </c>
      <c r="L36" s="5" t="s">
        <v>99</v>
      </c>
      <c r="M36" s="4" t="s">
        <v>81</v>
      </c>
      <c r="N36" s="4"/>
    </row>
    <row r="37" spans="1:14" ht="140.4" x14ac:dyDescent="0.3">
      <c r="A37" s="16" t="s">
        <v>95</v>
      </c>
      <c r="B37" s="15" t="s">
        <v>23</v>
      </c>
      <c r="C37" s="6" t="s">
        <v>19</v>
      </c>
      <c r="D37" s="14"/>
      <c r="E37" s="22" t="s">
        <v>125</v>
      </c>
      <c r="F37" s="23" t="s">
        <v>126</v>
      </c>
      <c r="G37" s="22" t="s">
        <v>124</v>
      </c>
      <c r="H37" s="5" t="s">
        <v>57</v>
      </c>
      <c r="I37" s="16" t="s">
        <v>37</v>
      </c>
      <c r="J37" s="17">
        <v>13209</v>
      </c>
      <c r="K37" s="17">
        <v>31702</v>
      </c>
      <c r="L37" s="5" t="s">
        <v>99</v>
      </c>
      <c r="M37" s="4" t="s">
        <v>81</v>
      </c>
      <c r="N37" s="4"/>
    </row>
    <row r="38" spans="1:14" ht="140.4" x14ac:dyDescent="0.3">
      <c r="A38" s="16" t="s">
        <v>95</v>
      </c>
      <c r="B38" s="15" t="s">
        <v>23</v>
      </c>
      <c r="C38" s="6" t="s">
        <v>19</v>
      </c>
      <c r="D38" s="14"/>
      <c r="E38" s="22" t="s">
        <v>125</v>
      </c>
      <c r="F38" s="23" t="s">
        <v>127</v>
      </c>
      <c r="G38" s="22" t="s">
        <v>128</v>
      </c>
      <c r="H38" s="5" t="s">
        <v>57</v>
      </c>
      <c r="I38" s="16" t="s">
        <v>37</v>
      </c>
      <c r="J38" s="17">
        <v>13209</v>
      </c>
      <c r="K38" s="17">
        <v>31702</v>
      </c>
      <c r="L38" s="5" t="s">
        <v>99</v>
      </c>
      <c r="M38" s="4" t="s">
        <v>81</v>
      </c>
      <c r="N38" s="4"/>
    </row>
    <row r="39" spans="1:14" ht="140.4" x14ac:dyDescent="0.3">
      <c r="A39" s="16" t="s">
        <v>95</v>
      </c>
      <c r="B39" s="15" t="s">
        <v>23</v>
      </c>
      <c r="C39" s="6" t="s">
        <v>19</v>
      </c>
      <c r="D39" s="14"/>
      <c r="E39" s="22" t="s">
        <v>125</v>
      </c>
      <c r="F39" s="23" t="s">
        <v>129</v>
      </c>
      <c r="G39" s="22" t="s">
        <v>42</v>
      </c>
      <c r="H39" s="5" t="s">
        <v>57</v>
      </c>
      <c r="I39" s="16" t="s">
        <v>37</v>
      </c>
      <c r="J39" s="17">
        <v>13209</v>
      </c>
      <c r="K39" s="17">
        <v>31702</v>
      </c>
      <c r="L39" s="5" t="s">
        <v>99</v>
      </c>
      <c r="M39" s="4" t="s">
        <v>81</v>
      </c>
      <c r="N39" s="4"/>
    </row>
    <row r="40" spans="1:14" ht="140.4" x14ac:dyDescent="0.3">
      <c r="A40" s="16" t="s">
        <v>95</v>
      </c>
      <c r="B40" s="15" t="s">
        <v>23</v>
      </c>
      <c r="C40" s="6" t="s">
        <v>19</v>
      </c>
      <c r="D40" s="14"/>
      <c r="E40" s="22" t="s">
        <v>130</v>
      </c>
      <c r="F40" s="23" t="s">
        <v>131</v>
      </c>
      <c r="G40" s="22" t="s">
        <v>132</v>
      </c>
      <c r="H40" s="5" t="s">
        <v>102</v>
      </c>
      <c r="I40" s="4" t="s">
        <v>514</v>
      </c>
      <c r="J40" s="17">
        <v>15363</v>
      </c>
      <c r="K40" s="17">
        <v>38347</v>
      </c>
      <c r="L40" s="5" t="s">
        <v>99</v>
      </c>
      <c r="M40" s="4" t="s">
        <v>81</v>
      </c>
      <c r="N40" s="4"/>
    </row>
    <row r="41" spans="1:14" ht="140.4" x14ac:dyDescent="0.3">
      <c r="A41" s="16" t="s">
        <v>95</v>
      </c>
      <c r="B41" s="15" t="s">
        <v>23</v>
      </c>
      <c r="C41" s="6" t="s">
        <v>19</v>
      </c>
      <c r="D41" s="14"/>
      <c r="E41" s="22" t="s">
        <v>133</v>
      </c>
      <c r="F41" s="23" t="s">
        <v>134</v>
      </c>
      <c r="G41" s="22" t="s">
        <v>109</v>
      </c>
      <c r="H41" s="5" t="s">
        <v>57</v>
      </c>
      <c r="I41" s="4" t="s">
        <v>514</v>
      </c>
      <c r="J41" s="17">
        <v>13209</v>
      </c>
      <c r="K41" s="17">
        <v>31702</v>
      </c>
      <c r="L41" s="5" t="s">
        <v>99</v>
      </c>
      <c r="M41" s="4" t="s">
        <v>81</v>
      </c>
      <c r="N41" s="4"/>
    </row>
    <row r="42" spans="1:14" ht="140.4" x14ac:dyDescent="0.3">
      <c r="A42" s="16" t="s">
        <v>95</v>
      </c>
      <c r="B42" s="15" t="s">
        <v>23</v>
      </c>
      <c r="C42" s="6" t="s">
        <v>19</v>
      </c>
      <c r="D42" s="14"/>
      <c r="E42" s="22" t="s">
        <v>135</v>
      </c>
      <c r="F42" s="23" t="s">
        <v>136</v>
      </c>
      <c r="G42" s="22" t="s">
        <v>109</v>
      </c>
      <c r="H42" s="5" t="s">
        <v>57</v>
      </c>
      <c r="I42" s="4" t="s">
        <v>514</v>
      </c>
      <c r="J42" s="17">
        <v>13209</v>
      </c>
      <c r="K42" s="17">
        <v>31702</v>
      </c>
      <c r="L42" s="5" t="s">
        <v>99</v>
      </c>
      <c r="M42" s="4" t="s">
        <v>81</v>
      </c>
      <c r="N42" s="4"/>
    </row>
    <row r="43" spans="1:14" ht="140.4" x14ac:dyDescent="0.3">
      <c r="A43" s="16" t="s">
        <v>95</v>
      </c>
      <c r="B43" s="15" t="s">
        <v>23</v>
      </c>
      <c r="C43" s="6" t="s">
        <v>19</v>
      </c>
      <c r="D43" s="14"/>
      <c r="E43" s="22" t="s">
        <v>133</v>
      </c>
      <c r="F43" s="23" t="s">
        <v>137</v>
      </c>
      <c r="G43" s="22" t="s">
        <v>109</v>
      </c>
      <c r="H43" s="5" t="s">
        <v>43</v>
      </c>
      <c r="I43" s="4" t="s">
        <v>514</v>
      </c>
      <c r="J43" s="17">
        <v>17443</v>
      </c>
      <c r="K43" s="17">
        <v>41865</v>
      </c>
      <c r="L43" s="5" t="s">
        <v>99</v>
      </c>
      <c r="M43" s="4" t="s">
        <v>81</v>
      </c>
      <c r="N43" s="4"/>
    </row>
    <row r="44" spans="1:14" ht="140.4" x14ac:dyDescent="0.3">
      <c r="A44" s="16" t="s">
        <v>95</v>
      </c>
      <c r="B44" s="15" t="s">
        <v>23</v>
      </c>
      <c r="C44" s="6" t="s">
        <v>19</v>
      </c>
      <c r="D44" s="14"/>
      <c r="E44" s="22" t="s">
        <v>133</v>
      </c>
      <c r="F44" s="23" t="s">
        <v>542</v>
      </c>
      <c r="G44" s="22" t="s">
        <v>539</v>
      </c>
      <c r="H44" s="5" t="s">
        <v>102</v>
      </c>
      <c r="I44" s="4" t="s">
        <v>514</v>
      </c>
      <c r="J44" s="17">
        <v>14382</v>
      </c>
      <c r="K44" s="17">
        <v>34517</v>
      </c>
      <c r="L44" s="5" t="s">
        <v>99</v>
      </c>
      <c r="M44" s="4" t="s">
        <v>81</v>
      </c>
      <c r="N44" s="4"/>
    </row>
    <row r="45" spans="1:14" ht="140.4" x14ac:dyDescent="0.3">
      <c r="A45" s="16" t="s">
        <v>95</v>
      </c>
      <c r="B45" s="15" t="s">
        <v>23</v>
      </c>
      <c r="C45" s="6" t="s">
        <v>19</v>
      </c>
      <c r="D45" s="14"/>
      <c r="E45" s="22" t="s">
        <v>138</v>
      </c>
      <c r="F45" s="23" t="s">
        <v>139</v>
      </c>
      <c r="G45" s="22" t="s">
        <v>541</v>
      </c>
      <c r="H45" s="5" t="s">
        <v>102</v>
      </c>
      <c r="I45" s="16" t="s">
        <v>37</v>
      </c>
      <c r="J45" s="17">
        <v>15363</v>
      </c>
      <c r="K45" s="17">
        <v>39820</v>
      </c>
      <c r="L45" s="5" t="s">
        <v>99</v>
      </c>
      <c r="M45" s="4" t="s">
        <v>81</v>
      </c>
      <c r="N45" s="4"/>
    </row>
    <row r="46" spans="1:14" ht="156" x14ac:dyDescent="0.3">
      <c r="A46" s="16" t="s">
        <v>95</v>
      </c>
      <c r="B46" s="15" t="s">
        <v>23</v>
      </c>
      <c r="C46" s="6" t="s">
        <v>19</v>
      </c>
      <c r="D46" s="14"/>
      <c r="E46" s="22" t="s">
        <v>138</v>
      </c>
      <c r="F46" s="23" t="s">
        <v>140</v>
      </c>
      <c r="G46" s="22" t="s">
        <v>132</v>
      </c>
      <c r="H46" s="5" t="s">
        <v>102</v>
      </c>
      <c r="I46" s="4" t="s">
        <v>514</v>
      </c>
      <c r="J46" s="17">
        <v>15363</v>
      </c>
      <c r="K46" s="17">
        <v>39820</v>
      </c>
      <c r="L46" s="5" t="s">
        <v>99</v>
      </c>
      <c r="M46" s="4" t="s">
        <v>81</v>
      </c>
      <c r="N46" s="4"/>
    </row>
    <row r="47" spans="1:14" ht="140.4" x14ac:dyDescent="0.3">
      <c r="A47" s="16" t="s">
        <v>95</v>
      </c>
      <c r="B47" s="15" t="s">
        <v>23</v>
      </c>
      <c r="C47" s="6" t="s">
        <v>19</v>
      </c>
      <c r="D47" s="14"/>
      <c r="E47" s="22" t="s">
        <v>138</v>
      </c>
      <c r="F47" s="23" t="s">
        <v>141</v>
      </c>
      <c r="G47" s="22" t="s">
        <v>128</v>
      </c>
      <c r="H47" s="5" t="s">
        <v>102</v>
      </c>
      <c r="I47" s="16" t="s">
        <v>37</v>
      </c>
      <c r="J47" s="17">
        <v>15363</v>
      </c>
      <c r="K47" s="17">
        <v>39820</v>
      </c>
      <c r="L47" s="5" t="s">
        <v>99</v>
      </c>
      <c r="M47" s="4" t="s">
        <v>81</v>
      </c>
      <c r="N47" s="4"/>
    </row>
    <row r="48" spans="1:14" ht="140.4" x14ac:dyDescent="0.3">
      <c r="A48" s="16" t="s">
        <v>95</v>
      </c>
      <c r="B48" s="15" t="s">
        <v>23</v>
      </c>
      <c r="C48" s="6" t="s">
        <v>19</v>
      </c>
      <c r="D48" s="14"/>
      <c r="E48" s="22" t="s">
        <v>138</v>
      </c>
      <c r="F48" s="23" t="s">
        <v>142</v>
      </c>
      <c r="G48" s="22" t="s">
        <v>128</v>
      </c>
      <c r="H48" s="5" t="s">
        <v>57</v>
      </c>
      <c r="I48" s="16" t="s">
        <v>37</v>
      </c>
      <c r="J48" s="17">
        <v>13209</v>
      </c>
      <c r="K48" s="17">
        <v>34239</v>
      </c>
      <c r="L48" s="5" t="s">
        <v>99</v>
      </c>
      <c r="M48" s="4" t="s">
        <v>81</v>
      </c>
      <c r="N48" s="4"/>
    </row>
    <row r="49" spans="1:14" ht="140.4" x14ac:dyDescent="0.3">
      <c r="A49" s="16" t="s">
        <v>95</v>
      </c>
      <c r="B49" s="15" t="s">
        <v>23</v>
      </c>
      <c r="C49" s="6" t="s">
        <v>19</v>
      </c>
      <c r="D49" s="14"/>
      <c r="E49" s="22" t="s">
        <v>138</v>
      </c>
      <c r="F49" s="23" t="s">
        <v>143</v>
      </c>
      <c r="G49" s="22" t="s">
        <v>128</v>
      </c>
      <c r="H49" s="5" t="s">
        <v>102</v>
      </c>
      <c r="I49" s="16" t="s">
        <v>37</v>
      </c>
      <c r="J49" s="17">
        <v>15363</v>
      </c>
      <c r="K49" s="17">
        <v>39820</v>
      </c>
      <c r="L49" s="5" t="s">
        <v>99</v>
      </c>
      <c r="M49" s="4" t="s">
        <v>81</v>
      </c>
      <c r="N49" s="4"/>
    </row>
    <row r="50" spans="1:14" ht="140.4" x14ac:dyDescent="0.3">
      <c r="A50" s="16" t="s">
        <v>95</v>
      </c>
      <c r="B50" s="15" t="s">
        <v>23</v>
      </c>
      <c r="C50" s="6" t="s">
        <v>19</v>
      </c>
      <c r="D50" s="14"/>
      <c r="E50" s="22" t="s">
        <v>138</v>
      </c>
      <c r="F50" s="23" t="s">
        <v>144</v>
      </c>
      <c r="G50" s="22" t="s">
        <v>543</v>
      </c>
      <c r="H50" s="5" t="s">
        <v>57</v>
      </c>
      <c r="I50" s="16" t="s">
        <v>37</v>
      </c>
      <c r="J50" s="17">
        <v>13209</v>
      </c>
      <c r="K50" s="17">
        <v>31702</v>
      </c>
      <c r="L50" s="5" t="s">
        <v>99</v>
      </c>
      <c r="M50" s="4" t="s">
        <v>81</v>
      </c>
      <c r="N50" s="4"/>
    </row>
    <row r="51" spans="1:14" ht="156" x14ac:dyDescent="0.3">
      <c r="A51" s="16" t="s">
        <v>95</v>
      </c>
      <c r="B51" s="15" t="s">
        <v>23</v>
      </c>
      <c r="C51" s="6" t="s">
        <v>19</v>
      </c>
      <c r="D51" s="14"/>
      <c r="E51" s="22" t="s">
        <v>138</v>
      </c>
      <c r="F51" s="23" t="s">
        <v>145</v>
      </c>
      <c r="G51" s="22" t="s">
        <v>146</v>
      </c>
      <c r="H51" s="5" t="s">
        <v>57</v>
      </c>
      <c r="I51" s="16" t="s">
        <v>37</v>
      </c>
      <c r="J51" s="17">
        <v>12295</v>
      </c>
      <c r="K51" s="17">
        <v>29509</v>
      </c>
      <c r="L51" s="5" t="s">
        <v>99</v>
      </c>
      <c r="M51" s="4" t="s">
        <v>81</v>
      </c>
      <c r="N51" s="4"/>
    </row>
    <row r="52" spans="1:14" ht="140.4" x14ac:dyDescent="0.3">
      <c r="A52" s="16" t="s">
        <v>95</v>
      </c>
      <c r="B52" s="15" t="s">
        <v>23</v>
      </c>
      <c r="C52" s="6" t="s">
        <v>19</v>
      </c>
      <c r="D52" s="14"/>
      <c r="E52" s="22" t="s">
        <v>147</v>
      </c>
      <c r="F52" s="23" t="s">
        <v>148</v>
      </c>
      <c r="G52" s="22" t="s">
        <v>149</v>
      </c>
      <c r="H52" s="5" t="s">
        <v>57</v>
      </c>
      <c r="I52" s="16" t="s">
        <v>37</v>
      </c>
      <c r="J52" s="17">
        <v>13209</v>
      </c>
      <c r="K52" s="17">
        <v>34873</v>
      </c>
      <c r="L52" s="5" t="s">
        <v>99</v>
      </c>
      <c r="M52" s="4" t="s">
        <v>81</v>
      </c>
      <c r="N52" s="4"/>
    </row>
    <row r="53" spans="1:14" ht="140.4" x14ac:dyDescent="0.3">
      <c r="A53" s="16" t="s">
        <v>95</v>
      </c>
      <c r="B53" s="15" t="s">
        <v>23</v>
      </c>
      <c r="C53" s="6" t="s">
        <v>19</v>
      </c>
      <c r="D53" s="14"/>
      <c r="E53" s="22" t="s">
        <v>147</v>
      </c>
      <c r="F53" s="23" t="s">
        <v>150</v>
      </c>
      <c r="G53" s="22" t="s">
        <v>151</v>
      </c>
      <c r="H53" s="5" t="s">
        <v>57</v>
      </c>
      <c r="I53" s="16" t="s">
        <v>37</v>
      </c>
      <c r="J53" s="17">
        <v>13209</v>
      </c>
      <c r="K53" s="17">
        <v>35509</v>
      </c>
      <c r="L53" s="5" t="s">
        <v>99</v>
      </c>
      <c r="M53" s="4" t="s">
        <v>81</v>
      </c>
      <c r="N53" s="4"/>
    </row>
    <row r="54" spans="1:14" ht="140.4" x14ac:dyDescent="0.3">
      <c r="A54" s="16" t="s">
        <v>95</v>
      </c>
      <c r="B54" s="15" t="s">
        <v>23</v>
      </c>
      <c r="C54" s="6" t="s">
        <v>19</v>
      </c>
      <c r="D54" s="14"/>
      <c r="E54" s="22" t="s">
        <v>147</v>
      </c>
      <c r="F54" s="23" t="s">
        <v>152</v>
      </c>
      <c r="G54" s="24" t="s">
        <v>132</v>
      </c>
      <c r="H54" s="5" t="s">
        <v>102</v>
      </c>
      <c r="I54" s="16" t="s">
        <v>37</v>
      </c>
      <c r="J54" s="17">
        <v>15363</v>
      </c>
      <c r="K54" s="17">
        <v>38347</v>
      </c>
      <c r="L54" s="5" t="s">
        <v>99</v>
      </c>
      <c r="M54" s="4" t="s">
        <v>81</v>
      </c>
      <c r="N54" s="4"/>
    </row>
    <row r="55" spans="1:14" ht="156" x14ac:dyDescent="0.3">
      <c r="A55" s="16" t="s">
        <v>95</v>
      </c>
      <c r="B55" s="15" t="s">
        <v>23</v>
      </c>
      <c r="C55" s="6" t="s">
        <v>19</v>
      </c>
      <c r="D55" s="14"/>
      <c r="E55" s="22" t="s">
        <v>147</v>
      </c>
      <c r="F55" s="23" t="s">
        <v>153</v>
      </c>
      <c r="G55" s="24" t="s">
        <v>544</v>
      </c>
      <c r="H55" s="5" t="s">
        <v>57</v>
      </c>
      <c r="I55" s="4" t="s">
        <v>514</v>
      </c>
      <c r="J55" s="17">
        <v>13209</v>
      </c>
      <c r="K55" s="17">
        <v>31702</v>
      </c>
      <c r="L55" s="5" t="s">
        <v>99</v>
      </c>
      <c r="M55" s="4" t="s">
        <v>81</v>
      </c>
      <c r="N55" s="4"/>
    </row>
    <row r="56" spans="1:14" ht="171.6" x14ac:dyDescent="0.3">
      <c r="A56" s="16" t="s">
        <v>95</v>
      </c>
      <c r="B56" s="15" t="s">
        <v>23</v>
      </c>
      <c r="C56" s="6" t="s">
        <v>19</v>
      </c>
      <c r="D56" s="14"/>
      <c r="E56" s="22" t="s">
        <v>147</v>
      </c>
      <c r="F56" s="23" t="s">
        <v>154</v>
      </c>
      <c r="G56" s="24" t="s">
        <v>155</v>
      </c>
      <c r="H56" s="5"/>
      <c r="I56" s="16" t="s">
        <v>37</v>
      </c>
      <c r="J56" s="17">
        <v>15363</v>
      </c>
      <c r="K56" s="17">
        <v>36873</v>
      </c>
      <c r="L56" s="5" t="s">
        <v>99</v>
      </c>
      <c r="M56" s="4" t="s">
        <v>81</v>
      </c>
      <c r="N56" s="4"/>
    </row>
    <row r="57" spans="1:14" ht="140.4" x14ac:dyDescent="0.3">
      <c r="A57" s="16" t="s">
        <v>95</v>
      </c>
      <c r="B57" s="15" t="s">
        <v>23</v>
      </c>
      <c r="C57" s="6" t="s">
        <v>19</v>
      </c>
      <c r="D57" s="14"/>
      <c r="E57" s="22" t="s">
        <v>147</v>
      </c>
      <c r="F57" s="23" t="s">
        <v>156</v>
      </c>
      <c r="G57" s="22" t="s">
        <v>108</v>
      </c>
      <c r="H57" s="5" t="s">
        <v>102</v>
      </c>
      <c r="I57" s="16" t="s">
        <v>37</v>
      </c>
      <c r="J57" s="17">
        <v>15363</v>
      </c>
      <c r="K57" s="17">
        <v>39820</v>
      </c>
      <c r="L57" s="5" t="s">
        <v>99</v>
      </c>
      <c r="M57" s="4" t="s">
        <v>81</v>
      </c>
      <c r="N57" s="4"/>
    </row>
    <row r="58" spans="1:14" ht="140.4" x14ac:dyDescent="0.3">
      <c r="A58" s="16" t="s">
        <v>95</v>
      </c>
      <c r="B58" s="15" t="s">
        <v>23</v>
      </c>
      <c r="C58" s="6" t="s">
        <v>19</v>
      </c>
      <c r="D58" s="14"/>
      <c r="E58" s="22" t="s">
        <v>147</v>
      </c>
      <c r="F58" s="23" t="s">
        <v>157</v>
      </c>
      <c r="G58" s="22" t="s">
        <v>108</v>
      </c>
      <c r="H58" s="5" t="s">
        <v>102</v>
      </c>
      <c r="I58" s="16" t="s">
        <v>37</v>
      </c>
      <c r="J58" s="17">
        <v>15363</v>
      </c>
      <c r="K58" s="17">
        <v>38347</v>
      </c>
      <c r="L58" s="5" t="s">
        <v>99</v>
      </c>
      <c r="M58" s="4" t="s">
        <v>81</v>
      </c>
      <c r="N58" s="4"/>
    </row>
    <row r="59" spans="1:14" ht="140.4" x14ac:dyDescent="0.3">
      <c r="A59" s="16" t="s">
        <v>95</v>
      </c>
      <c r="B59" s="15" t="s">
        <v>23</v>
      </c>
      <c r="C59" s="6" t="s">
        <v>19</v>
      </c>
      <c r="D59" s="14"/>
      <c r="E59" s="22" t="s">
        <v>158</v>
      </c>
      <c r="F59" s="23" t="s">
        <v>159</v>
      </c>
      <c r="G59" s="22" t="s">
        <v>545</v>
      </c>
      <c r="H59" s="5" t="s">
        <v>102</v>
      </c>
      <c r="I59" s="4" t="s">
        <v>514</v>
      </c>
      <c r="J59" s="17">
        <v>15363</v>
      </c>
      <c r="K59" s="17">
        <v>38347</v>
      </c>
      <c r="L59" s="5" t="s">
        <v>99</v>
      </c>
      <c r="M59" s="4" t="s">
        <v>81</v>
      </c>
      <c r="N59" s="4"/>
    </row>
    <row r="60" spans="1:14" ht="140.4" x14ac:dyDescent="0.3">
      <c r="A60" s="16" t="s">
        <v>95</v>
      </c>
      <c r="B60" s="15" t="s">
        <v>23</v>
      </c>
      <c r="C60" s="6" t="s">
        <v>19</v>
      </c>
      <c r="D60" s="14"/>
      <c r="E60" s="22" t="s">
        <v>158</v>
      </c>
      <c r="F60" s="23" t="s">
        <v>160</v>
      </c>
      <c r="G60" s="22" t="s">
        <v>546</v>
      </c>
      <c r="H60" s="5" t="s">
        <v>102</v>
      </c>
      <c r="I60" s="16" t="s">
        <v>37</v>
      </c>
      <c r="J60" s="17">
        <v>15363</v>
      </c>
      <c r="K60" s="17">
        <v>39820</v>
      </c>
      <c r="L60" s="5" t="s">
        <v>99</v>
      </c>
      <c r="M60" s="4" t="s">
        <v>81</v>
      </c>
      <c r="N60" s="4"/>
    </row>
    <row r="61" spans="1:14" ht="140.4" x14ac:dyDescent="0.3">
      <c r="A61" s="16" t="s">
        <v>95</v>
      </c>
      <c r="B61" s="15" t="s">
        <v>23</v>
      </c>
      <c r="C61" s="6" t="s">
        <v>19</v>
      </c>
      <c r="D61" s="14"/>
      <c r="E61" s="22" t="s">
        <v>161</v>
      </c>
      <c r="F61" s="23" t="s">
        <v>162</v>
      </c>
      <c r="G61" s="22" t="s">
        <v>119</v>
      </c>
      <c r="H61" s="5" t="s">
        <v>57</v>
      </c>
      <c r="I61" s="4" t="s">
        <v>514</v>
      </c>
      <c r="J61" s="17">
        <v>13209</v>
      </c>
      <c r="K61" s="17">
        <v>37409</v>
      </c>
      <c r="L61" s="5" t="s">
        <v>99</v>
      </c>
      <c r="M61" s="4" t="s">
        <v>81</v>
      </c>
      <c r="N61" s="4"/>
    </row>
    <row r="62" spans="1:14" ht="156" x14ac:dyDescent="0.3">
      <c r="A62" s="16" t="s">
        <v>95</v>
      </c>
      <c r="B62" s="15" t="s">
        <v>23</v>
      </c>
      <c r="C62" s="6" t="s">
        <v>19</v>
      </c>
      <c r="D62" s="14"/>
      <c r="E62" s="22" t="s">
        <v>163</v>
      </c>
      <c r="F62" s="23" t="s">
        <v>164</v>
      </c>
      <c r="G62" s="22" t="s">
        <v>165</v>
      </c>
      <c r="H62" s="5" t="s">
        <v>102</v>
      </c>
      <c r="I62" s="16" t="s">
        <v>37</v>
      </c>
      <c r="J62" s="18">
        <v>15363</v>
      </c>
      <c r="K62" s="18">
        <v>38347</v>
      </c>
      <c r="L62" s="5" t="s">
        <v>99</v>
      </c>
      <c r="M62" s="4" t="s">
        <v>81</v>
      </c>
      <c r="N62" s="4"/>
    </row>
    <row r="63" spans="1:14" ht="156" x14ac:dyDescent="0.3">
      <c r="A63" s="16" t="s">
        <v>95</v>
      </c>
      <c r="B63" s="15" t="s">
        <v>23</v>
      </c>
      <c r="C63" s="6" t="s">
        <v>19</v>
      </c>
      <c r="D63" s="14"/>
      <c r="E63" s="22" t="s">
        <v>166</v>
      </c>
      <c r="F63" s="23" t="s">
        <v>167</v>
      </c>
      <c r="G63" s="22" t="s">
        <v>165</v>
      </c>
      <c r="H63" s="5" t="s">
        <v>57</v>
      </c>
      <c r="I63" s="16" t="s">
        <v>37</v>
      </c>
      <c r="J63" s="18">
        <v>13209</v>
      </c>
      <c r="K63" s="18">
        <v>32970</v>
      </c>
      <c r="L63" s="5" t="s">
        <v>99</v>
      </c>
      <c r="M63" s="4" t="s">
        <v>81</v>
      </c>
      <c r="N63" s="4"/>
    </row>
    <row r="64" spans="1:14" ht="140.4" x14ac:dyDescent="0.3">
      <c r="A64" s="16" t="s">
        <v>95</v>
      </c>
      <c r="B64" s="15" t="s">
        <v>23</v>
      </c>
      <c r="C64" s="6" t="s">
        <v>19</v>
      </c>
      <c r="D64" s="14"/>
      <c r="E64" s="22" t="s">
        <v>168</v>
      </c>
      <c r="F64" s="23" t="s">
        <v>169</v>
      </c>
      <c r="G64" s="25" t="s">
        <v>119</v>
      </c>
      <c r="H64" s="5" t="s">
        <v>102</v>
      </c>
      <c r="I64" s="4" t="s">
        <v>514</v>
      </c>
      <c r="J64" s="17">
        <v>15363</v>
      </c>
      <c r="K64" s="17">
        <v>38347</v>
      </c>
      <c r="L64" s="5" t="s">
        <v>99</v>
      </c>
      <c r="M64" s="4" t="s">
        <v>81</v>
      </c>
      <c r="N64" s="4"/>
    </row>
    <row r="65" spans="1:14" ht="140.4" x14ac:dyDescent="0.3">
      <c r="A65" s="16" t="s">
        <v>95</v>
      </c>
      <c r="B65" s="15" t="s">
        <v>23</v>
      </c>
      <c r="C65" s="6" t="s">
        <v>19</v>
      </c>
      <c r="D65" s="14"/>
      <c r="E65" s="22" t="s">
        <v>168</v>
      </c>
      <c r="F65" s="23" t="s">
        <v>170</v>
      </c>
      <c r="G65" s="25" t="s">
        <v>101</v>
      </c>
      <c r="H65" s="5" t="s">
        <v>102</v>
      </c>
      <c r="I65" s="16" t="s">
        <v>37</v>
      </c>
      <c r="J65" s="17">
        <v>26743</v>
      </c>
      <c r="K65" s="17">
        <v>39820</v>
      </c>
      <c r="L65" s="5" t="s">
        <v>99</v>
      </c>
      <c r="M65" s="4" t="s">
        <v>81</v>
      </c>
      <c r="N65" s="4"/>
    </row>
    <row r="66" spans="1:14" ht="140.4" x14ac:dyDescent="0.3">
      <c r="A66" s="16" t="s">
        <v>95</v>
      </c>
      <c r="B66" s="15" t="s">
        <v>23</v>
      </c>
      <c r="C66" s="6" t="s">
        <v>19</v>
      </c>
      <c r="D66" s="14"/>
      <c r="E66" s="22" t="s">
        <v>171</v>
      </c>
      <c r="F66" s="23" t="s">
        <v>172</v>
      </c>
      <c r="G66" s="25" t="s">
        <v>46</v>
      </c>
      <c r="H66" s="5" t="s">
        <v>102</v>
      </c>
      <c r="I66" s="16" t="s">
        <v>37</v>
      </c>
      <c r="J66" s="17">
        <v>15363</v>
      </c>
      <c r="K66" s="17">
        <v>36873</v>
      </c>
      <c r="L66" s="5" t="s">
        <v>99</v>
      </c>
      <c r="M66" s="4" t="s">
        <v>81</v>
      </c>
      <c r="N66" s="4"/>
    </row>
    <row r="67" spans="1:14" ht="140.4" x14ac:dyDescent="0.3">
      <c r="A67" s="16" t="s">
        <v>95</v>
      </c>
      <c r="B67" s="15" t="s">
        <v>23</v>
      </c>
      <c r="C67" s="6" t="s">
        <v>19</v>
      </c>
      <c r="D67" s="14"/>
      <c r="E67" s="22" t="s">
        <v>173</v>
      </c>
      <c r="F67" s="23" t="s">
        <v>174</v>
      </c>
      <c r="G67" s="25" t="s">
        <v>101</v>
      </c>
      <c r="H67" s="5" t="s">
        <v>102</v>
      </c>
      <c r="I67" s="16" t="s">
        <v>37</v>
      </c>
      <c r="J67" s="17">
        <v>15363</v>
      </c>
      <c r="K67" s="17">
        <v>38347</v>
      </c>
      <c r="L67" s="5" t="s">
        <v>99</v>
      </c>
      <c r="M67" s="4" t="s">
        <v>81</v>
      </c>
      <c r="N67" s="4"/>
    </row>
    <row r="68" spans="1:14" ht="140.4" x14ac:dyDescent="0.3">
      <c r="A68" s="16" t="s">
        <v>95</v>
      </c>
      <c r="B68" s="15" t="s">
        <v>23</v>
      </c>
      <c r="C68" s="6" t="s">
        <v>19</v>
      </c>
      <c r="D68" s="14"/>
      <c r="E68" s="22" t="s">
        <v>175</v>
      </c>
      <c r="F68" s="23" t="s">
        <v>176</v>
      </c>
      <c r="G68" s="25" t="s">
        <v>177</v>
      </c>
      <c r="H68" s="5" t="s">
        <v>102</v>
      </c>
      <c r="I68" s="16" t="s">
        <v>37</v>
      </c>
      <c r="J68" s="17">
        <v>15363</v>
      </c>
      <c r="K68" s="17">
        <v>41297</v>
      </c>
      <c r="L68" s="5" t="s">
        <v>99</v>
      </c>
      <c r="M68" s="4" t="s">
        <v>81</v>
      </c>
      <c r="N68" s="4"/>
    </row>
    <row r="69" spans="1:14" ht="140.4" x14ac:dyDescent="0.3">
      <c r="A69" s="16" t="s">
        <v>95</v>
      </c>
      <c r="B69" s="15" t="s">
        <v>23</v>
      </c>
      <c r="C69" s="6" t="s">
        <v>19</v>
      </c>
      <c r="D69" s="14"/>
      <c r="E69" s="22" t="s">
        <v>175</v>
      </c>
      <c r="F69" s="23" t="s">
        <v>178</v>
      </c>
      <c r="G69" s="25" t="s">
        <v>109</v>
      </c>
      <c r="H69" s="5" t="s">
        <v>102</v>
      </c>
      <c r="I69" s="4" t="s">
        <v>514</v>
      </c>
      <c r="J69" s="17">
        <v>15363</v>
      </c>
      <c r="K69" s="17">
        <v>38347</v>
      </c>
      <c r="L69" s="5" t="s">
        <v>99</v>
      </c>
      <c r="M69" s="4" t="s">
        <v>81</v>
      </c>
      <c r="N69" s="4"/>
    </row>
    <row r="70" spans="1:14" ht="140.4" x14ac:dyDescent="0.3">
      <c r="A70" s="16" t="s">
        <v>95</v>
      </c>
      <c r="B70" s="15" t="s">
        <v>23</v>
      </c>
      <c r="C70" s="6" t="s">
        <v>19</v>
      </c>
      <c r="D70" s="14"/>
      <c r="E70" s="22" t="s">
        <v>175</v>
      </c>
      <c r="F70" s="23" t="s">
        <v>179</v>
      </c>
      <c r="G70" s="25" t="s">
        <v>109</v>
      </c>
      <c r="H70" s="5" t="s">
        <v>102</v>
      </c>
      <c r="I70" s="4" t="s">
        <v>514</v>
      </c>
      <c r="J70" s="17">
        <v>15363</v>
      </c>
      <c r="K70" s="17">
        <v>38347</v>
      </c>
      <c r="L70" s="5" t="s">
        <v>99</v>
      </c>
      <c r="M70" s="4" t="s">
        <v>81</v>
      </c>
      <c r="N70" s="4"/>
    </row>
    <row r="71" spans="1:14" ht="140.4" x14ac:dyDescent="0.3">
      <c r="A71" s="16" t="s">
        <v>95</v>
      </c>
      <c r="B71" s="15" t="s">
        <v>23</v>
      </c>
      <c r="C71" s="6" t="s">
        <v>19</v>
      </c>
      <c r="D71" s="14"/>
      <c r="E71" s="22" t="s">
        <v>175</v>
      </c>
      <c r="F71" s="23" t="s">
        <v>180</v>
      </c>
      <c r="G71" s="25" t="s">
        <v>109</v>
      </c>
      <c r="H71" s="5" t="s">
        <v>57</v>
      </c>
      <c r="I71" s="4" t="s">
        <v>514</v>
      </c>
      <c r="J71" s="17">
        <v>13209</v>
      </c>
      <c r="K71" s="17">
        <v>32970</v>
      </c>
      <c r="L71" s="5" t="s">
        <v>99</v>
      </c>
      <c r="M71" s="4" t="s">
        <v>81</v>
      </c>
      <c r="N71" s="4"/>
    </row>
    <row r="72" spans="1:14" ht="140.4" x14ac:dyDescent="0.3">
      <c r="A72" s="16" t="s">
        <v>95</v>
      </c>
      <c r="B72" s="15" t="s">
        <v>23</v>
      </c>
      <c r="C72" s="6" t="s">
        <v>19</v>
      </c>
      <c r="D72" s="14"/>
      <c r="E72" s="22" t="s">
        <v>181</v>
      </c>
      <c r="F72" s="23" t="s">
        <v>182</v>
      </c>
      <c r="G72" s="25" t="s">
        <v>109</v>
      </c>
      <c r="H72" s="5" t="s">
        <v>57</v>
      </c>
      <c r="I72" s="4" t="s">
        <v>514</v>
      </c>
      <c r="J72" s="17">
        <v>13209</v>
      </c>
      <c r="K72" s="17">
        <v>32970</v>
      </c>
      <c r="L72" s="5" t="s">
        <v>99</v>
      </c>
      <c r="M72" s="4" t="s">
        <v>81</v>
      </c>
      <c r="N72" s="4"/>
    </row>
    <row r="73" spans="1:14" ht="156" x14ac:dyDescent="0.3">
      <c r="A73" s="16" t="s">
        <v>95</v>
      </c>
      <c r="B73" s="15" t="s">
        <v>23</v>
      </c>
      <c r="C73" s="6" t="s">
        <v>19</v>
      </c>
      <c r="D73" s="14"/>
      <c r="E73" s="22" t="s">
        <v>181</v>
      </c>
      <c r="F73" s="23" t="s">
        <v>183</v>
      </c>
      <c r="G73" s="25" t="s">
        <v>184</v>
      </c>
      <c r="H73" s="5" t="s">
        <v>102</v>
      </c>
      <c r="I73" s="4" t="s">
        <v>514</v>
      </c>
      <c r="J73" s="17">
        <v>15363</v>
      </c>
      <c r="K73" s="17">
        <v>39820</v>
      </c>
      <c r="L73" s="5" t="s">
        <v>99</v>
      </c>
      <c r="M73" s="4" t="s">
        <v>81</v>
      </c>
      <c r="N73" s="4"/>
    </row>
    <row r="74" spans="1:14" ht="140.4" x14ac:dyDescent="0.3">
      <c r="A74" s="16" t="s">
        <v>95</v>
      </c>
      <c r="B74" s="15" t="s">
        <v>23</v>
      </c>
      <c r="C74" s="6" t="s">
        <v>19</v>
      </c>
      <c r="D74" s="14"/>
      <c r="E74" s="22" t="s">
        <v>181</v>
      </c>
      <c r="F74" s="23" t="s">
        <v>185</v>
      </c>
      <c r="G74" s="22" t="s">
        <v>42</v>
      </c>
      <c r="H74" s="5" t="s">
        <v>102</v>
      </c>
      <c r="I74" s="16" t="s">
        <v>37</v>
      </c>
      <c r="J74" s="17">
        <v>15363</v>
      </c>
      <c r="K74" s="17">
        <v>36873</v>
      </c>
      <c r="L74" s="5" t="s">
        <v>99</v>
      </c>
      <c r="M74" s="4" t="s">
        <v>81</v>
      </c>
      <c r="N74" s="4"/>
    </row>
    <row r="75" spans="1:14" ht="140.4" x14ac:dyDescent="0.3">
      <c r="A75" s="16" t="s">
        <v>95</v>
      </c>
      <c r="B75" s="15" t="s">
        <v>23</v>
      </c>
      <c r="C75" s="6" t="s">
        <v>19</v>
      </c>
      <c r="D75" s="14"/>
      <c r="E75" s="22" t="s">
        <v>186</v>
      </c>
      <c r="F75" s="23" t="s">
        <v>187</v>
      </c>
      <c r="G75" s="22" t="s">
        <v>177</v>
      </c>
      <c r="H75" s="5" t="s">
        <v>102</v>
      </c>
      <c r="I75" s="16" t="s">
        <v>37</v>
      </c>
      <c r="J75" s="17">
        <v>15363</v>
      </c>
      <c r="K75" s="17">
        <v>36873</v>
      </c>
      <c r="L75" s="5" t="s">
        <v>188</v>
      </c>
      <c r="M75" s="4" t="s">
        <v>81</v>
      </c>
      <c r="N75" s="4"/>
    </row>
    <row r="76" spans="1:14" ht="140.4" x14ac:dyDescent="0.3">
      <c r="A76" s="16" t="s">
        <v>95</v>
      </c>
      <c r="B76" s="15" t="s">
        <v>23</v>
      </c>
      <c r="C76" s="6" t="s">
        <v>19</v>
      </c>
      <c r="D76" s="14"/>
      <c r="E76" s="22" t="s">
        <v>186</v>
      </c>
      <c r="F76" s="23" t="s">
        <v>189</v>
      </c>
      <c r="G76" s="22" t="s">
        <v>190</v>
      </c>
      <c r="H76" s="5" t="s">
        <v>57</v>
      </c>
      <c r="I76" s="16" t="s">
        <v>37</v>
      </c>
      <c r="J76" s="17">
        <v>13209</v>
      </c>
      <c r="K76" s="17">
        <v>39232</v>
      </c>
      <c r="L76" s="5" t="s">
        <v>188</v>
      </c>
      <c r="M76" s="4" t="s">
        <v>81</v>
      </c>
      <c r="N76" s="4"/>
    </row>
    <row r="77" spans="1:14" ht="140.4" x14ac:dyDescent="0.3">
      <c r="A77" s="16" t="s">
        <v>95</v>
      </c>
      <c r="B77" s="15" t="s">
        <v>23</v>
      </c>
      <c r="C77" s="6" t="s">
        <v>19</v>
      </c>
      <c r="D77" s="14"/>
      <c r="E77" s="22" t="s">
        <v>186</v>
      </c>
      <c r="F77" s="23" t="s">
        <v>189</v>
      </c>
      <c r="G77" s="22" t="s">
        <v>190</v>
      </c>
      <c r="H77" s="5" t="s">
        <v>102</v>
      </c>
      <c r="I77" s="16" t="s">
        <v>37</v>
      </c>
      <c r="J77" s="17">
        <v>13209</v>
      </c>
      <c r="K77" s="17">
        <v>39232</v>
      </c>
      <c r="L77" s="5" t="s">
        <v>188</v>
      </c>
      <c r="M77" s="4" t="s">
        <v>81</v>
      </c>
      <c r="N77" s="4"/>
    </row>
    <row r="78" spans="1:14" ht="140.4" x14ac:dyDescent="0.3">
      <c r="A78" s="16" t="s">
        <v>95</v>
      </c>
      <c r="B78" s="15" t="s">
        <v>23</v>
      </c>
      <c r="C78" s="6" t="s">
        <v>19</v>
      </c>
      <c r="D78" s="14"/>
      <c r="E78" s="22" t="s">
        <v>191</v>
      </c>
      <c r="F78" s="23" t="s">
        <v>192</v>
      </c>
      <c r="G78" s="22" t="s">
        <v>101</v>
      </c>
      <c r="H78" s="5" t="s">
        <v>102</v>
      </c>
      <c r="I78" s="16" t="s">
        <v>37</v>
      </c>
      <c r="J78" s="17">
        <v>15363</v>
      </c>
      <c r="K78" s="17">
        <v>38347</v>
      </c>
      <c r="L78" s="5" t="s">
        <v>99</v>
      </c>
      <c r="M78" s="4" t="s">
        <v>81</v>
      </c>
      <c r="N78" s="4"/>
    </row>
    <row r="79" spans="1:14" ht="140.4" x14ac:dyDescent="0.3">
      <c r="A79" s="16" t="s">
        <v>95</v>
      </c>
      <c r="B79" s="15" t="s">
        <v>23</v>
      </c>
      <c r="C79" s="6" t="s">
        <v>19</v>
      </c>
      <c r="D79" s="14"/>
      <c r="E79" s="22" t="s">
        <v>193</v>
      </c>
      <c r="F79" s="23" t="s">
        <v>194</v>
      </c>
      <c r="G79" s="22" t="s">
        <v>177</v>
      </c>
      <c r="H79" s="5" t="s">
        <v>102</v>
      </c>
      <c r="I79" s="16" t="s">
        <v>37</v>
      </c>
      <c r="J79" s="18">
        <v>15363</v>
      </c>
      <c r="K79" s="18">
        <v>44798</v>
      </c>
      <c r="L79" s="5" t="s">
        <v>188</v>
      </c>
      <c r="M79" s="4" t="s">
        <v>81</v>
      </c>
      <c r="N79" s="4"/>
    </row>
    <row r="80" spans="1:14" ht="171.6" x14ac:dyDescent="0.3">
      <c r="A80" s="16" t="s">
        <v>95</v>
      </c>
      <c r="B80" s="15" t="s">
        <v>23</v>
      </c>
      <c r="C80" s="6" t="s">
        <v>19</v>
      </c>
      <c r="D80" s="14"/>
      <c r="E80" s="22" t="s">
        <v>195</v>
      </c>
      <c r="F80" s="23" t="s">
        <v>196</v>
      </c>
      <c r="G80" s="26" t="s">
        <v>146</v>
      </c>
      <c r="H80" s="5" t="s">
        <v>57</v>
      </c>
      <c r="I80" s="16" t="s">
        <v>37</v>
      </c>
      <c r="J80" s="17">
        <v>13209</v>
      </c>
      <c r="K80" s="17">
        <v>31702</v>
      </c>
      <c r="L80" s="5" t="s">
        <v>99</v>
      </c>
      <c r="M80" s="4" t="s">
        <v>81</v>
      </c>
      <c r="N80" s="4"/>
    </row>
    <row r="81" spans="1:14" ht="156" x14ac:dyDescent="0.3">
      <c r="A81" s="16" t="s">
        <v>95</v>
      </c>
      <c r="B81" s="15" t="s">
        <v>23</v>
      </c>
      <c r="C81" s="4" t="s">
        <v>17</v>
      </c>
      <c r="D81" s="14"/>
      <c r="E81" s="22" t="s">
        <v>195</v>
      </c>
      <c r="F81" s="23" t="s">
        <v>197</v>
      </c>
      <c r="G81" s="26" t="s">
        <v>28</v>
      </c>
      <c r="H81" s="5"/>
      <c r="I81" s="16" t="s">
        <v>37</v>
      </c>
      <c r="J81" s="17">
        <v>18274</v>
      </c>
      <c r="K81" s="17">
        <v>43858</v>
      </c>
      <c r="L81" s="5" t="s">
        <v>99</v>
      </c>
      <c r="M81" s="4" t="s">
        <v>81</v>
      </c>
      <c r="N81" s="4"/>
    </row>
    <row r="82" spans="1:14" ht="140.4" x14ac:dyDescent="0.3">
      <c r="A82" s="16" t="s">
        <v>95</v>
      </c>
      <c r="B82" s="15" t="s">
        <v>23</v>
      </c>
      <c r="C82" s="6" t="s">
        <v>19</v>
      </c>
      <c r="D82" s="14"/>
      <c r="E82" s="22" t="s">
        <v>198</v>
      </c>
      <c r="F82" s="23" t="s">
        <v>199</v>
      </c>
      <c r="G82" s="26" t="s">
        <v>547</v>
      </c>
      <c r="H82" s="5" t="s">
        <v>57</v>
      </c>
      <c r="I82" s="16" t="s">
        <v>37</v>
      </c>
      <c r="J82" s="17">
        <v>13209</v>
      </c>
      <c r="K82" s="17">
        <v>20266</v>
      </c>
      <c r="L82" s="5" t="s">
        <v>99</v>
      </c>
      <c r="M82" s="4" t="s">
        <v>81</v>
      </c>
      <c r="N82" s="4"/>
    </row>
    <row r="83" spans="1:14" ht="93.6" x14ac:dyDescent="0.3">
      <c r="A83" s="5" t="s">
        <v>200</v>
      </c>
      <c r="B83" s="15" t="s">
        <v>23</v>
      </c>
      <c r="C83" s="4" t="s">
        <v>17</v>
      </c>
      <c r="D83" s="14" t="s">
        <v>493</v>
      </c>
      <c r="E83" s="5" t="s">
        <v>201</v>
      </c>
      <c r="F83" s="5" t="s">
        <v>202</v>
      </c>
      <c r="G83" s="5" t="s">
        <v>203</v>
      </c>
      <c r="H83" s="11" t="s">
        <v>204</v>
      </c>
      <c r="I83" s="16" t="s">
        <v>37</v>
      </c>
      <c r="J83" s="29">
        <v>17275</v>
      </c>
      <c r="K83" s="29">
        <v>42842</v>
      </c>
      <c r="L83" s="5" t="s">
        <v>205</v>
      </c>
      <c r="M83" s="4" t="s">
        <v>81</v>
      </c>
      <c r="N83" s="4"/>
    </row>
    <row r="84" spans="1:14" ht="93.6" x14ac:dyDescent="0.3">
      <c r="A84" s="5" t="s">
        <v>200</v>
      </c>
      <c r="B84" s="15" t="s">
        <v>23</v>
      </c>
      <c r="C84" s="4" t="s">
        <v>17</v>
      </c>
      <c r="D84" s="14" t="s">
        <v>493</v>
      </c>
      <c r="E84" s="5" t="s">
        <v>206</v>
      </c>
      <c r="F84" s="5" t="s">
        <v>207</v>
      </c>
      <c r="G84" s="5" t="s">
        <v>203</v>
      </c>
      <c r="H84" s="11" t="s">
        <v>204</v>
      </c>
      <c r="I84" s="16" t="s">
        <v>37</v>
      </c>
      <c r="J84" s="29">
        <v>17275</v>
      </c>
      <c r="K84" s="29">
        <v>42842</v>
      </c>
      <c r="L84" s="5" t="s">
        <v>205</v>
      </c>
      <c r="M84" s="4" t="s">
        <v>81</v>
      </c>
      <c r="N84" s="4"/>
    </row>
    <row r="85" spans="1:14" ht="171.6" x14ac:dyDescent="0.3">
      <c r="A85" s="5" t="s">
        <v>208</v>
      </c>
      <c r="B85" s="14" t="s">
        <v>334</v>
      </c>
      <c r="C85" s="6" t="s">
        <v>19</v>
      </c>
      <c r="D85" s="14" t="s">
        <v>54</v>
      </c>
      <c r="E85" s="5" t="s">
        <v>209</v>
      </c>
      <c r="F85" s="5" t="s">
        <v>210</v>
      </c>
      <c r="G85" s="5" t="s">
        <v>211</v>
      </c>
      <c r="H85" s="11" t="s">
        <v>57</v>
      </c>
      <c r="I85" s="16" t="s">
        <v>37</v>
      </c>
      <c r="J85" s="29">
        <v>10631</v>
      </c>
      <c r="K85" s="30">
        <v>43119.34</v>
      </c>
      <c r="L85" s="5" t="s">
        <v>212</v>
      </c>
      <c r="M85" s="4" t="s">
        <v>81</v>
      </c>
      <c r="N85" s="4" t="s">
        <v>213</v>
      </c>
    </row>
    <row r="86" spans="1:14" ht="140.4" x14ac:dyDescent="0.3">
      <c r="A86" s="5" t="s">
        <v>214</v>
      </c>
      <c r="B86" s="52" t="s">
        <v>33</v>
      </c>
      <c r="C86" s="4" t="s">
        <v>17</v>
      </c>
      <c r="D86" s="14" t="s">
        <v>215</v>
      </c>
      <c r="E86" s="5" t="s">
        <v>216</v>
      </c>
      <c r="F86" s="5" t="s">
        <v>217</v>
      </c>
      <c r="G86" s="5" t="s">
        <v>218</v>
      </c>
      <c r="H86" s="5"/>
      <c r="I86" s="16" t="s">
        <v>37</v>
      </c>
      <c r="J86" s="5">
        <v>17275</v>
      </c>
      <c r="K86" s="5">
        <v>43118</v>
      </c>
      <c r="L86" s="5" t="s">
        <v>99</v>
      </c>
      <c r="M86" s="4" t="s">
        <v>81</v>
      </c>
      <c r="N86" s="4"/>
    </row>
    <row r="87" spans="1:14" ht="140.4" x14ac:dyDescent="0.3">
      <c r="A87" s="5" t="s">
        <v>214</v>
      </c>
      <c r="B87" s="52" t="s">
        <v>33</v>
      </c>
      <c r="C87" s="4" t="s">
        <v>17</v>
      </c>
      <c r="D87" s="14" t="s">
        <v>219</v>
      </c>
      <c r="E87" s="5" t="s">
        <v>216</v>
      </c>
      <c r="F87" s="5" t="s">
        <v>217</v>
      </c>
      <c r="G87" s="5" t="s">
        <v>220</v>
      </c>
      <c r="H87" s="5"/>
      <c r="I87" s="16" t="s">
        <v>37</v>
      </c>
      <c r="J87" s="5">
        <v>17275</v>
      </c>
      <c r="K87" s="5">
        <v>43118</v>
      </c>
      <c r="L87" s="5" t="s">
        <v>99</v>
      </c>
      <c r="M87" s="4" t="s">
        <v>81</v>
      </c>
      <c r="N87" s="4"/>
    </row>
    <row r="88" spans="1:14" ht="140.4" x14ac:dyDescent="0.3">
      <c r="A88" s="5" t="s">
        <v>214</v>
      </c>
      <c r="B88" s="52" t="s">
        <v>33</v>
      </c>
      <c r="C88" s="4" t="s">
        <v>17</v>
      </c>
      <c r="D88" s="14" t="s">
        <v>219</v>
      </c>
      <c r="E88" s="5" t="s">
        <v>216</v>
      </c>
      <c r="F88" s="5" t="s">
        <v>217</v>
      </c>
      <c r="G88" s="5" t="s">
        <v>221</v>
      </c>
      <c r="H88" s="5"/>
      <c r="I88" s="16" t="s">
        <v>37</v>
      </c>
      <c r="J88" s="5">
        <v>17275</v>
      </c>
      <c r="K88" s="5">
        <v>43118</v>
      </c>
      <c r="L88" s="5" t="s">
        <v>99</v>
      </c>
      <c r="M88" s="4" t="s">
        <v>81</v>
      </c>
      <c r="N88" s="4"/>
    </row>
    <row r="89" spans="1:14" ht="140.4" x14ac:dyDescent="0.3">
      <c r="A89" s="5" t="s">
        <v>214</v>
      </c>
      <c r="B89" s="52" t="s">
        <v>33</v>
      </c>
      <c r="C89" s="6" t="s">
        <v>19</v>
      </c>
      <c r="D89" s="14" t="s">
        <v>219</v>
      </c>
      <c r="E89" s="5" t="s">
        <v>216</v>
      </c>
      <c r="F89" s="5" t="s">
        <v>222</v>
      </c>
      <c r="G89" s="5" t="s">
        <v>223</v>
      </c>
      <c r="H89" s="5" t="s">
        <v>204</v>
      </c>
      <c r="I89" s="16" t="s">
        <v>37</v>
      </c>
      <c r="J89" s="5">
        <v>17275</v>
      </c>
      <c r="K89" s="5">
        <v>43118</v>
      </c>
      <c r="L89" s="5" t="s">
        <v>99</v>
      </c>
      <c r="M89" s="4" t="s">
        <v>81</v>
      </c>
      <c r="N89" s="4"/>
    </row>
    <row r="90" spans="1:14" ht="280.8" x14ac:dyDescent="0.3">
      <c r="A90" s="5" t="s">
        <v>214</v>
      </c>
      <c r="B90" s="14" t="s">
        <v>23</v>
      </c>
      <c r="C90" s="6" t="s">
        <v>19</v>
      </c>
      <c r="D90" s="14" t="s">
        <v>484</v>
      </c>
      <c r="E90" s="5" t="s">
        <v>224</v>
      </c>
      <c r="F90" s="5" t="s">
        <v>222</v>
      </c>
      <c r="G90" s="5" t="s">
        <v>289</v>
      </c>
      <c r="H90" s="5" t="s">
        <v>225</v>
      </c>
      <c r="I90" s="16" t="s">
        <v>37</v>
      </c>
      <c r="J90" s="5">
        <v>12251</v>
      </c>
      <c r="K90" s="5">
        <v>32413</v>
      </c>
      <c r="L90" s="5" t="s">
        <v>226</v>
      </c>
      <c r="M90" s="4" t="s">
        <v>81</v>
      </c>
      <c r="N90" s="4"/>
    </row>
    <row r="91" spans="1:14" ht="140.4" x14ac:dyDescent="0.3">
      <c r="A91" s="5" t="s">
        <v>214</v>
      </c>
      <c r="B91" s="14" t="s">
        <v>23</v>
      </c>
      <c r="C91" s="6" t="s">
        <v>19</v>
      </c>
      <c r="D91" s="14" t="s">
        <v>484</v>
      </c>
      <c r="E91" s="5" t="s">
        <v>224</v>
      </c>
      <c r="F91" s="5" t="s">
        <v>222</v>
      </c>
      <c r="G91" s="5" t="s">
        <v>290</v>
      </c>
      <c r="H91" s="5" t="s">
        <v>225</v>
      </c>
      <c r="I91" s="16" t="s">
        <v>37</v>
      </c>
      <c r="J91" s="5">
        <v>12251</v>
      </c>
      <c r="K91" s="5">
        <v>32413</v>
      </c>
      <c r="L91" s="5" t="s">
        <v>99</v>
      </c>
      <c r="M91" s="4" t="s">
        <v>81</v>
      </c>
      <c r="N91" s="4"/>
    </row>
    <row r="92" spans="1:14" ht="140.4" x14ac:dyDescent="0.3">
      <c r="A92" s="5" t="s">
        <v>214</v>
      </c>
      <c r="B92" s="14" t="s">
        <v>23</v>
      </c>
      <c r="C92" s="6" t="s">
        <v>19</v>
      </c>
      <c r="D92" s="14" t="s">
        <v>484</v>
      </c>
      <c r="E92" s="5" t="s">
        <v>227</v>
      </c>
      <c r="F92" s="5" t="s">
        <v>222</v>
      </c>
      <c r="G92" s="5" t="s">
        <v>228</v>
      </c>
      <c r="H92" s="5" t="s">
        <v>225</v>
      </c>
      <c r="I92" s="16" t="s">
        <v>37</v>
      </c>
      <c r="J92" s="5">
        <v>12251</v>
      </c>
      <c r="K92" s="5">
        <v>31802</v>
      </c>
      <c r="L92" s="5" t="s">
        <v>99</v>
      </c>
      <c r="M92" s="4" t="s">
        <v>81</v>
      </c>
      <c r="N92" s="4"/>
    </row>
    <row r="93" spans="1:14" ht="140.4" x14ac:dyDescent="0.3">
      <c r="A93" s="5" t="s">
        <v>214</v>
      </c>
      <c r="B93" s="14" t="s">
        <v>23</v>
      </c>
      <c r="C93" s="6" t="s">
        <v>19</v>
      </c>
      <c r="D93" s="14" t="s">
        <v>484</v>
      </c>
      <c r="E93" s="5" t="s">
        <v>227</v>
      </c>
      <c r="F93" s="5" t="s">
        <v>222</v>
      </c>
      <c r="G93" s="5" t="s">
        <v>229</v>
      </c>
      <c r="H93" s="5" t="s">
        <v>225</v>
      </c>
      <c r="I93" s="5" t="s">
        <v>37</v>
      </c>
      <c r="J93" s="5">
        <v>12251</v>
      </c>
      <c r="K93" s="5">
        <v>31802</v>
      </c>
      <c r="L93" s="5" t="s">
        <v>99</v>
      </c>
      <c r="M93" s="4" t="s">
        <v>81</v>
      </c>
      <c r="N93" s="4"/>
    </row>
    <row r="94" spans="1:14" ht="140.4" x14ac:dyDescent="0.3">
      <c r="A94" s="5" t="s">
        <v>214</v>
      </c>
      <c r="B94" s="14" t="s">
        <v>23</v>
      </c>
      <c r="C94" s="6" t="s">
        <v>19</v>
      </c>
      <c r="D94" s="14" t="s">
        <v>484</v>
      </c>
      <c r="E94" s="5" t="s">
        <v>230</v>
      </c>
      <c r="F94" s="5" t="s">
        <v>222</v>
      </c>
      <c r="G94" s="5" t="s">
        <v>231</v>
      </c>
      <c r="H94" s="5" t="s">
        <v>204</v>
      </c>
      <c r="I94" s="5" t="s">
        <v>37</v>
      </c>
      <c r="J94" s="5">
        <v>17275</v>
      </c>
      <c r="K94" s="5">
        <v>43118</v>
      </c>
      <c r="L94" s="5" t="s">
        <v>99</v>
      </c>
      <c r="M94" s="4" t="s">
        <v>81</v>
      </c>
      <c r="N94" s="4"/>
    </row>
    <row r="95" spans="1:14" ht="140.4" x14ac:dyDescent="0.3">
      <c r="A95" s="5" t="s">
        <v>214</v>
      </c>
      <c r="B95" s="14" t="s">
        <v>23</v>
      </c>
      <c r="C95" s="6" t="s">
        <v>19</v>
      </c>
      <c r="D95" s="14" t="s">
        <v>484</v>
      </c>
      <c r="E95" s="5" t="s">
        <v>230</v>
      </c>
      <c r="F95" s="5" t="s">
        <v>222</v>
      </c>
      <c r="G95" s="5" t="s">
        <v>232</v>
      </c>
      <c r="H95" s="5" t="s">
        <v>225</v>
      </c>
      <c r="I95" s="5" t="s">
        <v>37</v>
      </c>
      <c r="J95" s="5">
        <v>12251</v>
      </c>
      <c r="K95" s="5">
        <v>31802</v>
      </c>
      <c r="L95" s="5" t="s">
        <v>99</v>
      </c>
      <c r="M95" s="4" t="s">
        <v>81</v>
      </c>
      <c r="N95" s="4"/>
    </row>
    <row r="96" spans="1:14" ht="140.4" x14ac:dyDescent="0.3">
      <c r="A96" s="5" t="s">
        <v>214</v>
      </c>
      <c r="B96" s="14" t="s">
        <v>23</v>
      </c>
      <c r="C96" s="6" t="s">
        <v>19</v>
      </c>
      <c r="D96" s="14" t="s">
        <v>484</v>
      </c>
      <c r="E96" s="5" t="s">
        <v>233</v>
      </c>
      <c r="F96" s="5" t="s">
        <v>222</v>
      </c>
      <c r="G96" s="5" t="s">
        <v>234</v>
      </c>
      <c r="H96" s="5" t="s">
        <v>204</v>
      </c>
      <c r="I96" s="5" t="s">
        <v>37</v>
      </c>
      <c r="J96" s="5">
        <v>17275</v>
      </c>
      <c r="K96" s="5">
        <v>43118</v>
      </c>
      <c r="L96" s="5" t="s">
        <v>99</v>
      </c>
      <c r="M96" s="4" t="s">
        <v>81</v>
      </c>
      <c r="N96" s="4"/>
    </row>
    <row r="97" spans="1:14" ht="140.4" x14ac:dyDescent="0.3">
      <c r="A97" s="5" t="s">
        <v>214</v>
      </c>
      <c r="B97" s="14" t="s">
        <v>23</v>
      </c>
      <c r="C97" s="6" t="s">
        <v>19</v>
      </c>
      <c r="D97" s="14" t="s">
        <v>484</v>
      </c>
      <c r="E97" s="5" t="s">
        <v>233</v>
      </c>
      <c r="F97" s="5" t="s">
        <v>222</v>
      </c>
      <c r="G97" s="5" t="s">
        <v>235</v>
      </c>
      <c r="H97" s="5" t="s">
        <v>225</v>
      </c>
      <c r="I97" s="5" t="s">
        <v>37</v>
      </c>
      <c r="J97" s="5">
        <v>12251</v>
      </c>
      <c r="K97" s="5">
        <v>31802</v>
      </c>
      <c r="L97" s="5" t="s">
        <v>99</v>
      </c>
      <c r="M97" s="4" t="s">
        <v>81</v>
      </c>
      <c r="N97" s="4"/>
    </row>
    <row r="98" spans="1:14" ht="156" x14ac:dyDescent="0.3">
      <c r="A98" s="5" t="s">
        <v>214</v>
      </c>
      <c r="B98" s="14" t="s">
        <v>23</v>
      </c>
      <c r="C98" s="6" t="s">
        <v>19</v>
      </c>
      <c r="D98" s="14" t="s">
        <v>484</v>
      </c>
      <c r="E98" s="5" t="s">
        <v>236</v>
      </c>
      <c r="F98" s="5" t="s">
        <v>222</v>
      </c>
      <c r="G98" s="5" t="s">
        <v>237</v>
      </c>
      <c r="H98" s="5" t="s">
        <v>225</v>
      </c>
      <c r="I98" s="5" t="s">
        <v>37</v>
      </c>
      <c r="J98" s="5">
        <v>12251</v>
      </c>
      <c r="K98" s="5">
        <v>30578</v>
      </c>
      <c r="L98" s="5" t="s">
        <v>99</v>
      </c>
      <c r="M98" s="4" t="s">
        <v>81</v>
      </c>
      <c r="N98" s="4"/>
    </row>
    <row r="99" spans="1:14" ht="249.6" x14ac:dyDescent="0.3">
      <c r="A99" s="5" t="s">
        <v>214</v>
      </c>
      <c r="B99" s="14" t="s">
        <v>23</v>
      </c>
      <c r="C99" s="6" t="s">
        <v>19</v>
      </c>
      <c r="D99" s="14" t="s">
        <v>484</v>
      </c>
      <c r="E99" s="5" t="s">
        <v>238</v>
      </c>
      <c r="F99" s="5" t="s">
        <v>222</v>
      </c>
      <c r="G99" s="5" t="s">
        <v>239</v>
      </c>
      <c r="H99" s="5" t="s">
        <v>510</v>
      </c>
      <c r="I99" s="4" t="s">
        <v>514</v>
      </c>
      <c r="J99" s="5">
        <v>23086</v>
      </c>
      <c r="K99" s="5">
        <v>57623</v>
      </c>
      <c r="L99" s="5" t="s">
        <v>240</v>
      </c>
      <c r="M99" s="4" t="s">
        <v>81</v>
      </c>
      <c r="N99" s="4"/>
    </row>
    <row r="100" spans="1:14" ht="140.4" x14ac:dyDescent="0.3">
      <c r="A100" s="5" t="s">
        <v>214</v>
      </c>
      <c r="B100" s="14" t="s">
        <v>23</v>
      </c>
      <c r="C100" s="6" t="s">
        <v>19</v>
      </c>
      <c r="D100" s="14" t="s">
        <v>484</v>
      </c>
      <c r="E100" s="5" t="s">
        <v>238</v>
      </c>
      <c r="F100" s="5" t="s">
        <v>222</v>
      </c>
      <c r="G100" s="5" t="s">
        <v>241</v>
      </c>
      <c r="H100" s="5" t="s">
        <v>225</v>
      </c>
      <c r="I100" s="5" t="s">
        <v>37</v>
      </c>
      <c r="J100" s="5">
        <v>12251</v>
      </c>
      <c r="K100" s="5">
        <v>31802</v>
      </c>
      <c r="L100" s="5" t="s">
        <v>99</v>
      </c>
      <c r="M100" s="4" t="s">
        <v>81</v>
      </c>
      <c r="N100" s="4"/>
    </row>
    <row r="101" spans="1:14" ht="140.4" x14ac:dyDescent="0.3">
      <c r="A101" s="5" t="s">
        <v>214</v>
      </c>
      <c r="B101" s="14" t="s">
        <v>23</v>
      </c>
      <c r="C101" s="6" t="s">
        <v>19</v>
      </c>
      <c r="D101" s="14" t="s">
        <v>484</v>
      </c>
      <c r="E101" s="5" t="s">
        <v>238</v>
      </c>
      <c r="F101" s="5" t="s">
        <v>222</v>
      </c>
      <c r="G101" s="5" t="s">
        <v>242</v>
      </c>
      <c r="H101" s="5" t="s">
        <v>225</v>
      </c>
      <c r="I101" s="5" t="s">
        <v>37</v>
      </c>
      <c r="J101" s="5">
        <v>12251</v>
      </c>
      <c r="K101" s="5">
        <v>31802</v>
      </c>
      <c r="L101" s="5" t="s">
        <v>99</v>
      </c>
      <c r="M101" s="4" t="s">
        <v>81</v>
      </c>
      <c r="N101" s="4"/>
    </row>
    <row r="102" spans="1:14" ht="140.4" x14ac:dyDescent="0.3">
      <c r="A102" s="5" t="s">
        <v>214</v>
      </c>
      <c r="B102" s="14" t="s">
        <v>23</v>
      </c>
      <c r="C102" s="6" t="s">
        <v>19</v>
      </c>
      <c r="D102" s="14" t="s">
        <v>485</v>
      </c>
      <c r="E102" s="5" t="s">
        <v>243</v>
      </c>
      <c r="F102" s="5" t="s">
        <v>244</v>
      </c>
      <c r="G102" s="5" t="s">
        <v>245</v>
      </c>
      <c r="H102" s="5" t="s">
        <v>225</v>
      </c>
      <c r="I102" s="5" t="s">
        <v>37</v>
      </c>
      <c r="J102" s="5">
        <v>12251</v>
      </c>
      <c r="K102" s="5">
        <v>38223</v>
      </c>
      <c r="L102" s="5" t="s">
        <v>99</v>
      </c>
      <c r="M102" s="4" t="s">
        <v>81</v>
      </c>
      <c r="N102" s="4"/>
    </row>
    <row r="103" spans="1:14" ht="140.4" x14ac:dyDescent="0.3">
      <c r="A103" s="5" t="s">
        <v>214</v>
      </c>
      <c r="B103" s="14" t="s">
        <v>23</v>
      </c>
      <c r="C103" s="6" t="s">
        <v>19</v>
      </c>
      <c r="D103" s="14" t="s">
        <v>485</v>
      </c>
      <c r="E103" s="5" t="s">
        <v>243</v>
      </c>
      <c r="F103" s="5" t="s">
        <v>244</v>
      </c>
      <c r="G103" s="5" t="s">
        <v>246</v>
      </c>
      <c r="H103" s="5" t="s">
        <v>511</v>
      </c>
      <c r="I103" s="5" t="s">
        <v>37</v>
      </c>
      <c r="J103" s="5">
        <v>19514</v>
      </c>
      <c r="K103" s="5">
        <v>60884</v>
      </c>
      <c r="L103" s="5" t="s">
        <v>247</v>
      </c>
      <c r="M103" s="4" t="s">
        <v>81</v>
      </c>
      <c r="N103" s="4"/>
    </row>
    <row r="104" spans="1:14" ht="140.4" x14ac:dyDescent="0.3">
      <c r="A104" s="5" t="s">
        <v>214</v>
      </c>
      <c r="B104" s="14" t="s">
        <v>23</v>
      </c>
      <c r="C104" s="6" t="s">
        <v>19</v>
      </c>
      <c r="D104" s="14" t="s">
        <v>485</v>
      </c>
      <c r="E104" s="5" t="s">
        <v>248</v>
      </c>
      <c r="F104" s="5" t="s">
        <v>244</v>
      </c>
      <c r="G104" s="5" t="s">
        <v>249</v>
      </c>
      <c r="H104" s="5" t="s">
        <v>225</v>
      </c>
      <c r="I104" s="5" t="s">
        <v>37</v>
      </c>
      <c r="J104" s="5">
        <v>11811</v>
      </c>
      <c r="K104" s="5">
        <v>39061</v>
      </c>
      <c r="L104" s="5" t="s">
        <v>247</v>
      </c>
      <c r="M104" s="4" t="s">
        <v>81</v>
      </c>
      <c r="N104" s="4"/>
    </row>
    <row r="105" spans="1:14" ht="249.6" x14ac:dyDescent="0.3">
      <c r="A105" s="5" t="s">
        <v>214</v>
      </c>
      <c r="B105" s="14" t="s">
        <v>23</v>
      </c>
      <c r="C105" s="6" t="s">
        <v>19</v>
      </c>
      <c r="D105" s="14" t="s">
        <v>485</v>
      </c>
      <c r="E105" s="5" t="s">
        <v>243</v>
      </c>
      <c r="F105" s="5" t="s">
        <v>244</v>
      </c>
      <c r="G105" s="5" t="s">
        <v>250</v>
      </c>
      <c r="H105" s="5" t="s">
        <v>225</v>
      </c>
      <c r="I105" s="4" t="s">
        <v>514</v>
      </c>
      <c r="J105" s="5">
        <v>12251</v>
      </c>
      <c r="K105" s="5">
        <v>39752</v>
      </c>
      <c r="L105" s="5" t="s">
        <v>251</v>
      </c>
      <c r="M105" s="4" t="s">
        <v>81</v>
      </c>
      <c r="N105" s="4"/>
    </row>
    <row r="106" spans="1:14" ht="140.4" x14ac:dyDescent="0.3">
      <c r="A106" s="5" t="s">
        <v>214</v>
      </c>
      <c r="B106" s="14" t="s">
        <v>23</v>
      </c>
      <c r="C106" s="6" t="s">
        <v>19</v>
      </c>
      <c r="D106" s="14" t="s">
        <v>485</v>
      </c>
      <c r="E106" s="5" t="s">
        <v>243</v>
      </c>
      <c r="F106" s="5" t="s">
        <v>244</v>
      </c>
      <c r="G106" s="5" t="s">
        <v>252</v>
      </c>
      <c r="H106" s="5" t="s">
        <v>225</v>
      </c>
      <c r="I106" s="5" t="s">
        <v>37</v>
      </c>
      <c r="J106" s="5">
        <v>12251</v>
      </c>
      <c r="K106" s="5">
        <v>40516</v>
      </c>
      <c r="L106" s="5" t="s">
        <v>247</v>
      </c>
      <c r="M106" s="4" t="s">
        <v>81</v>
      </c>
      <c r="N106" s="4"/>
    </row>
    <row r="107" spans="1:14" ht="140.4" x14ac:dyDescent="0.3">
      <c r="A107" s="5" t="s">
        <v>214</v>
      </c>
      <c r="B107" s="14" t="s">
        <v>23</v>
      </c>
      <c r="C107" s="6" t="s">
        <v>19</v>
      </c>
      <c r="D107" s="14" t="s">
        <v>485</v>
      </c>
      <c r="E107" s="5" t="s">
        <v>253</v>
      </c>
      <c r="F107" s="5" t="s">
        <v>244</v>
      </c>
      <c r="G107" s="5" t="s">
        <v>254</v>
      </c>
      <c r="H107" s="5" t="s">
        <v>225</v>
      </c>
      <c r="I107" s="5" t="s">
        <v>37</v>
      </c>
      <c r="J107" s="5">
        <v>11804</v>
      </c>
      <c r="K107" s="5">
        <v>39038</v>
      </c>
      <c r="L107" s="5" t="s">
        <v>247</v>
      </c>
      <c r="M107" s="4" t="s">
        <v>81</v>
      </c>
      <c r="N107" s="4"/>
    </row>
    <row r="108" spans="1:14" ht="140.4" x14ac:dyDescent="0.3">
      <c r="A108" s="5" t="s">
        <v>214</v>
      </c>
      <c r="B108" s="14" t="s">
        <v>23</v>
      </c>
      <c r="C108" s="6" t="s">
        <v>19</v>
      </c>
      <c r="D108" s="14" t="s">
        <v>485</v>
      </c>
      <c r="E108" s="5" t="s">
        <v>255</v>
      </c>
      <c r="F108" s="5" t="s">
        <v>244</v>
      </c>
      <c r="G108" s="5" t="s">
        <v>256</v>
      </c>
      <c r="H108" s="5" t="s">
        <v>510</v>
      </c>
      <c r="I108" s="5" t="s">
        <v>37</v>
      </c>
      <c r="J108" s="5">
        <v>22088</v>
      </c>
      <c r="K108" s="5">
        <v>68915</v>
      </c>
      <c r="L108" s="5" t="s">
        <v>247</v>
      </c>
      <c r="M108" s="4" t="s">
        <v>81</v>
      </c>
      <c r="N108" s="4"/>
    </row>
    <row r="109" spans="1:14" ht="249.6" x14ac:dyDescent="0.3">
      <c r="A109" s="5" t="s">
        <v>214</v>
      </c>
      <c r="B109" s="14" t="s">
        <v>23</v>
      </c>
      <c r="C109" s="6" t="s">
        <v>19</v>
      </c>
      <c r="D109" s="14" t="s">
        <v>485</v>
      </c>
      <c r="E109" s="5" t="s">
        <v>255</v>
      </c>
      <c r="F109" s="5" t="s">
        <v>244</v>
      </c>
      <c r="G109" s="5" t="s">
        <v>257</v>
      </c>
      <c r="H109" s="5" t="s">
        <v>204</v>
      </c>
      <c r="I109" s="4" t="s">
        <v>514</v>
      </c>
      <c r="J109" s="5">
        <v>19514</v>
      </c>
      <c r="K109" s="5">
        <v>60884</v>
      </c>
      <c r="L109" s="5" t="s">
        <v>251</v>
      </c>
      <c r="M109" s="4" t="s">
        <v>81</v>
      </c>
      <c r="N109" s="4"/>
    </row>
    <row r="110" spans="1:14" ht="171.6" x14ac:dyDescent="0.3">
      <c r="A110" s="5" t="s">
        <v>214</v>
      </c>
      <c r="B110" s="14" t="s">
        <v>23</v>
      </c>
      <c r="C110" s="6" t="s">
        <v>19</v>
      </c>
      <c r="D110" s="14" t="s">
        <v>485</v>
      </c>
      <c r="E110" s="5" t="s">
        <v>255</v>
      </c>
      <c r="F110" s="5" t="s">
        <v>244</v>
      </c>
      <c r="G110" s="5" t="s">
        <v>258</v>
      </c>
      <c r="H110" s="5" t="s">
        <v>225</v>
      </c>
      <c r="I110" s="5" t="s">
        <v>37</v>
      </c>
      <c r="J110" s="5">
        <v>12251</v>
      </c>
      <c r="K110" s="5">
        <v>40516</v>
      </c>
      <c r="L110" s="5" t="s">
        <v>247</v>
      </c>
      <c r="M110" s="4" t="s">
        <v>81</v>
      </c>
      <c r="N110" s="4"/>
    </row>
    <row r="111" spans="1:14" ht="140.4" x14ac:dyDescent="0.3">
      <c r="A111" s="5" t="s">
        <v>214</v>
      </c>
      <c r="B111" s="14" t="s">
        <v>23</v>
      </c>
      <c r="C111" s="6" t="s">
        <v>19</v>
      </c>
      <c r="D111" s="14" t="s">
        <v>485</v>
      </c>
      <c r="E111" s="5" t="s">
        <v>259</v>
      </c>
      <c r="F111" s="5" t="s">
        <v>244</v>
      </c>
      <c r="G111" s="5" t="s">
        <v>260</v>
      </c>
      <c r="H111" s="5" t="s">
        <v>204</v>
      </c>
      <c r="I111" s="5" t="s">
        <v>37</v>
      </c>
      <c r="J111" s="5">
        <v>17275</v>
      </c>
      <c r="K111" s="5">
        <v>53898</v>
      </c>
      <c r="L111" s="5" t="s">
        <v>247</v>
      </c>
      <c r="M111" s="4" t="s">
        <v>81</v>
      </c>
      <c r="N111" s="4"/>
    </row>
    <row r="112" spans="1:14" ht="140.4" x14ac:dyDescent="0.3">
      <c r="A112" s="5" t="s">
        <v>214</v>
      </c>
      <c r="B112" s="14" t="s">
        <v>23</v>
      </c>
      <c r="C112" s="6" t="s">
        <v>19</v>
      </c>
      <c r="D112" s="14" t="s">
        <v>485</v>
      </c>
      <c r="E112" s="5" t="s">
        <v>259</v>
      </c>
      <c r="F112" s="5" t="s">
        <v>244</v>
      </c>
      <c r="G112" s="5" t="s">
        <v>261</v>
      </c>
      <c r="H112" s="5" t="s">
        <v>225</v>
      </c>
      <c r="I112" s="5" t="s">
        <v>37</v>
      </c>
      <c r="J112" s="5">
        <v>12251</v>
      </c>
      <c r="K112" s="5">
        <v>40516</v>
      </c>
      <c r="L112" s="5" t="s">
        <v>247</v>
      </c>
      <c r="M112" s="4" t="s">
        <v>81</v>
      </c>
      <c r="N112" s="4"/>
    </row>
    <row r="113" spans="1:14" ht="140.4" x14ac:dyDescent="0.3">
      <c r="A113" s="16" t="s">
        <v>262</v>
      </c>
      <c r="B113" s="14" t="s">
        <v>23</v>
      </c>
      <c r="C113" s="6" t="s">
        <v>19</v>
      </c>
      <c r="D113" s="15"/>
      <c r="E113" s="16" t="s">
        <v>263</v>
      </c>
      <c r="F113" s="16" t="s">
        <v>264</v>
      </c>
      <c r="G113" s="27" t="s">
        <v>42</v>
      </c>
      <c r="H113" s="16" t="s">
        <v>102</v>
      </c>
      <c r="I113" s="5" t="s">
        <v>37</v>
      </c>
      <c r="J113" s="16">
        <v>15363</v>
      </c>
      <c r="K113" s="16">
        <v>36873</v>
      </c>
      <c r="L113" s="5" t="s">
        <v>99</v>
      </c>
      <c r="M113" s="4" t="s">
        <v>81</v>
      </c>
      <c r="N113" s="4"/>
    </row>
    <row r="114" spans="1:14" ht="62.4" x14ac:dyDescent="0.3">
      <c r="A114" s="31" t="s">
        <v>265</v>
      </c>
      <c r="B114" s="14" t="s">
        <v>23</v>
      </c>
      <c r="C114" s="4" t="s">
        <v>17</v>
      </c>
      <c r="D114" s="14" t="s">
        <v>493</v>
      </c>
      <c r="E114" s="31" t="s">
        <v>266</v>
      </c>
      <c r="F114" s="5" t="s">
        <v>267</v>
      </c>
      <c r="G114" s="10" t="s">
        <v>505</v>
      </c>
      <c r="H114" s="5" t="s">
        <v>57</v>
      </c>
      <c r="I114" s="5" t="s">
        <v>37</v>
      </c>
      <c r="J114" s="32">
        <v>11849</v>
      </c>
      <c r="K114" s="32">
        <f t="shared" ref="K114:K115" si="1">J114*1.6*1.6</f>
        <v>30333.440000000002</v>
      </c>
      <c r="L114" s="5" t="s">
        <v>268</v>
      </c>
      <c r="M114" s="4" t="s">
        <v>81</v>
      </c>
      <c r="N114" s="4"/>
    </row>
    <row r="115" spans="1:14" ht="124.8" x14ac:dyDescent="0.3">
      <c r="A115" s="31" t="s">
        <v>265</v>
      </c>
      <c r="B115" s="14" t="s">
        <v>23</v>
      </c>
      <c r="C115" s="4" t="s">
        <v>17</v>
      </c>
      <c r="D115" s="14" t="s">
        <v>493</v>
      </c>
      <c r="E115" s="31" t="s">
        <v>269</v>
      </c>
      <c r="F115" s="5" t="s">
        <v>267</v>
      </c>
      <c r="G115" s="10" t="s">
        <v>382</v>
      </c>
      <c r="H115" s="5" t="s">
        <v>57</v>
      </c>
      <c r="I115" s="5" t="s">
        <v>37</v>
      </c>
      <c r="J115" s="32">
        <v>11849</v>
      </c>
      <c r="K115" s="32">
        <f t="shared" si="1"/>
        <v>30333.440000000002</v>
      </c>
      <c r="L115" s="5" t="s">
        <v>270</v>
      </c>
      <c r="M115" s="4" t="s">
        <v>81</v>
      </c>
      <c r="N115" s="4"/>
    </row>
    <row r="116" spans="1:14" ht="62.4" x14ac:dyDescent="0.3">
      <c r="A116" s="31" t="s">
        <v>265</v>
      </c>
      <c r="B116" s="14" t="s">
        <v>23</v>
      </c>
      <c r="C116" s="4" t="s">
        <v>17</v>
      </c>
      <c r="D116" s="14" t="s">
        <v>493</v>
      </c>
      <c r="E116" s="31" t="s">
        <v>271</v>
      </c>
      <c r="F116" s="5" t="s">
        <v>267</v>
      </c>
      <c r="G116" s="10" t="s">
        <v>506</v>
      </c>
      <c r="H116" s="5" t="s">
        <v>57</v>
      </c>
      <c r="I116" s="5" t="s">
        <v>37</v>
      </c>
      <c r="J116" s="32">
        <v>11126</v>
      </c>
      <c r="K116" s="32">
        <f>J116*1.6*1.6</f>
        <v>28482.560000000005</v>
      </c>
      <c r="L116" s="5" t="s">
        <v>268</v>
      </c>
      <c r="M116" s="4" t="s">
        <v>81</v>
      </c>
      <c r="N116" s="4"/>
    </row>
    <row r="117" spans="1:14" ht="78" x14ac:dyDescent="0.3">
      <c r="A117" s="31" t="s">
        <v>265</v>
      </c>
      <c r="B117" s="14" t="s">
        <v>23</v>
      </c>
      <c r="C117" s="4" t="s">
        <v>17</v>
      </c>
      <c r="D117" s="14" t="s">
        <v>493</v>
      </c>
      <c r="E117" s="10" t="s">
        <v>272</v>
      </c>
      <c r="F117" s="5" t="s">
        <v>267</v>
      </c>
      <c r="G117" s="10" t="s">
        <v>507</v>
      </c>
      <c r="H117" s="5" t="s">
        <v>57</v>
      </c>
      <c r="I117" s="5" t="s">
        <v>37</v>
      </c>
      <c r="J117" s="33">
        <v>12666</v>
      </c>
      <c r="K117" s="33">
        <f>J117*1.6*1.6</f>
        <v>32424.960000000006</v>
      </c>
      <c r="L117" s="5" t="s">
        <v>268</v>
      </c>
      <c r="M117" s="4" t="s">
        <v>81</v>
      </c>
      <c r="N117" s="4"/>
    </row>
    <row r="118" spans="1:14" ht="62.4" x14ac:dyDescent="0.3">
      <c r="A118" s="31" t="s">
        <v>265</v>
      </c>
      <c r="B118" s="14" t="s">
        <v>23</v>
      </c>
      <c r="C118" s="4" t="s">
        <v>17</v>
      </c>
      <c r="D118" s="14" t="s">
        <v>493</v>
      </c>
      <c r="E118" s="31" t="s">
        <v>273</v>
      </c>
      <c r="F118" s="5" t="s">
        <v>267</v>
      </c>
      <c r="G118" s="10" t="s">
        <v>507</v>
      </c>
      <c r="H118" s="5" t="s">
        <v>43</v>
      </c>
      <c r="I118" s="5" t="s">
        <v>37</v>
      </c>
      <c r="J118" s="32">
        <v>13534</v>
      </c>
      <c r="K118" s="32">
        <f>J118*1.6*1.6</f>
        <v>34647.040000000001</v>
      </c>
      <c r="L118" s="5" t="s">
        <v>268</v>
      </c>
      <c r="M118" s="4" t="s">
        <v>81</v>
      </c>
      <c r="N118" s="4"/>
    </row>
    <row r="119" spans="1:14" ht="156" x14ac:dyDescent="0.3">
      <c r="A119" s="31" t="s">
        <v>265</v>
      </c>
      <c r="B119" s="14" t="s">
        <v>23</v>
      </c>
      <c r="C119" s="4" t="s">
        <v>17</v>
      </c>
      <c r="D119" s="14" t="s">
        <v>493</v>
      </c>
      <c r="E119" s="31" t="s">
        <v>274</v>
      </c>
      <c r="F119" s="5" t="s">
        <v>267</v>
      </c>
      <c r="G119" s="10" t="s">
        <v>378</v>
      </c>
      <c r="H119" s="5" t="s">
        <v>102</v>
      </c>
      <c r="I119" s="5" t="s">
        <v>37</v>
      </c>
      <c r="J119" s="32">
        <v>13534</v>
      </c>
      <c r="K119" s="32">
        <f t="shared" ref="K119" si="2">J119*1.6*1.7</f>
        <v>36812.480000000003</v>
      </c>
      <c r="L119" s="5" t="s">
        <v>268</v>
      </c>
      <c r="M119" s="4" t="s">
        <v>81</v>
      </c>
      <c r="N119" s="4"/>
    </row>
    <row r="120" spans="1:14" ht="140.4" x14ac:dyDescent="0.3">
      <c r="A120" s="31" t="s">
        <v>265</v>
      </c>
      <c r="B120" s="14" t="s">
        <v>23</v>
      </c>
      <c r="C120" s="4" t="s">
        <v>17</v>
      </c>
      <c r="D120" s="14" t="s">
        <v>494</v>
      </c>
      <c r="E120" s="10" t="s">
        <v>275</v>
      </c>
      <c r="F120" s="5" t="s">
        <v>267</v>
      </c>
      <c r="G120" s="10" t="s">
        <v>122</v>
      </c>
      <c r="H120" s="5" t="s">
        <v>57</v>
      </c>
      <c r="I120" s="5" t="s">
        <v>514</v>
      </c>
      <c r="J120" s="32">
        <v>11849</v>
      </c>
      <c r="K120" s="32">
        <f t="shared" ref="K120" si="3">J120*1.6*1.6</f>
        <v>30333.440000000002</v>
      </c>
      <c r="L120" s="5" t="s">
        <v>268</v>
      </c>
      <c r="M120" s="4" t="s">
        <v>81</v>
      </c>
      <c r="N120" s="4"/>
    </row>
    <row r="121" spans="1:14" ht="62.4" x14ac:dyDescent="0.3">
      <c r="A121" s="31" t="s">
        <v>265</v>
      </c>
      <c r="B121" s="14" t="s">
        <v>23</v>
      </c>
      <c r="C121" s="4" t="s">
        <v>17</v>
      </c>
      <c r="D121" s="14" t="s">
        <v>493</v>
      </c>
      <c r="E121" s="31" t="s">
        <v>276</v>
      </c>
      <c r="F121" s="5" t="s">
        <v>267</v>
      </c>
      <c r="G121" s="10" t="s">
        <v>508</v>
      </c>
      <c r="H121" s="5" t="s">
        <v>509</v>
      </c>
      <c r="I121" s="5" t="s">
        <v>37</v>
      </c>
      <c r="J121" s="32">
        <v>26406</v>
      </c>
      <c r="K121" s="32">
        <f>J121*1.6*1.6</f>
        <v>67599.360000000015</v>
      </c>
      <c r="L121" s="5" t="s">
        <v>268</v>
      </c>
      <c r="M121" s="4" t="s">
        <v>81</v>
      </c>
      <c r="N121" s="4"/>
    </row>
    <row r="122" spans="1:14" ht="62.4" x14ac:dyDescent="0.3">
      <c r="A122" s="31" t="s">
        <v>265</v>
      </c>
      <c r="B122" s="14" t="s">
        <v>23</v>
      </c>
      <c r="C122" s="4" t="s">
        <v>17</v>
      </c>
      <c r="D122" s="41" t="s">
        <v>495</v>
      </c>
      <c r="E122" s="31" t="s">
        <v>277</v>
      </c>
      <c r="F122" s="5" t="s">
        <v>278</v>
      </c>
      <c r="G122" s="10" t="s">
        <v>279</v>
      </c>
      <c r="H122" s="5"/>
      <c r="I122" s="5" t="s">
        <v>37</v>
      </c>
      <c r="J122" s="32">
        <v>19723</v>
      </c>
      <c r="K122" s="32">
        <v>50490.880000000005</v>
      </c>
      <c r="L122" s="5" t="s">
        <v>268</v>
      </c>
      <c r="M122" s="4" t="s">
        <v>81</v>
      </c>
      <c r="N122" s="4"/>
    </row>
    <row r="123" spans="1:14" ht="109.2" x14ac:dyDescent="0.3">
      <c r="A123" s="31" t="s">
        <v>265</v>
      </c>
      <c r="B123" s="14" t="s">
        <v>23</v>
      </c>
      <c r="C123" s="4" t="s">
        <v>17</v>
      </c>
      <c r="D123" s="14" t="s">
        <v>493</v>
      </c>
      <c r="E123" s="31" t="s">
        <v>280</v>
      </c>
      <c r="F123" s="5" t="s">
        <v>278</v>
      </c>
      <c r="G123" s="10" t="s">
        <v>281</v>
      </c>
      <c r="H123" s="5"/>
      <c r="I123" s="5" t="s">
        <v>37</v>
      </c>
      <c r="J123" s="32">
        <v>21337</v>
      </c>
      <c r="K123" s="32">
        <v>54622.720000000008</v>
      </c>
      <c r="L123" s="5" t="s">
        <v>268</v>
      </c>
      <c r="M123" s="4" t="s">
        <v>81</v>
      </c>
      <c r="N123" s="4"/>
    </row>
    <row r="124" spans="1:14" ht="62.4" x14ac:dyDescent="0.3">
      <c r="A124" s="31" t="s">
        <v>265</v>
      </c>
      <c r="B124" s="14" t="s">
        <v>23</v>
      </c>
      <c r="C124" s="4" t="s">
        <v>17</v>
      </c>
      <c r="D124" s="14" t="s">
        <v>493</v>
      </c>
      <c r="E124" s="5" t="s">
        <v>282</v>
      </c>
      <c r="F124" s="5" t="s">
        <v>278</v>
      </c>
      <c r="G124" s="5" t="s">
        <v>283</v>
      </c>
      <c r="H124" s="5"/>
      <c r="I124" s="5" t="s">
        <v>37</v>
      </c>
      <c r="J124" s="32">
        <v>23128</v>
      </c>
      <c r="K124" s="32">
        <v>59207.680000000008</v>
      </c>
      <c r="L124" s="5" t="s">
        <v>268</v>
      </c>
      <c r="M124" s="4" t="s">
        <v>81</v>
      </c>
      <c r="N124" s="4"/>
    </row>
    <row r="125" spans="1:14" ht="78" x14ac:dyDescent="0.3">
      <c r="A125" s="31" t="s">
        <v>265</v>
      </c>
      <c r="B125" s="14" t="s">
        <v>23</v>
      </c>
      <c r="C125" s="4" t="s">
        <v>17</v>
      </c>
      <c r="D125" s="40" t="s">
        <v>54</v>
      </c>
      <c r="E125" s="31" t="s">
        <v>284</v>
      </c>
      <c r="F125" s="5" t="s">
        <v>244</v>
      </c>
      <c r="G125" s="10" t="s">
        <v>504</v>
      </c>
      <c r="H125" s="5" t="s">
        <v>102</v>
      </c>
      <c r="I125" s="5" t="s">
        <v>37</v>
      </c>
      <c r="J125" s="33">
        <v>15026</v>
      </c>
      <c r="K125" s="32">
        <v>38466.560000000005</v>
      </c>
      <c r="L125" s="5" t="s">
        <v>285</v>
      </c>
      <c r="M125" s="4" t="s">
        <v>81</v>
      </c>
      <c r="N125" s="4"/>
    </row>
    <row r="126" spans="1:14" ht="62.4" x14ac:dyDescent="0.3">
      <c r="A126" s="31" t="s">
        <v>265</v>
      </c>
      <c r="B126" s="14" t="s">
        <v>23</v>
      </c>
      <c r="C126" s="4" t="s">
        <v>17</v>
      </c>
      <c r="D126" s="14" t="s">
        <v>496</v>
      </c>
      <c r="E126" s="31" t="s">
        <v>286</v>
      </c>
      <c r="F126" s="5" t="s">
        <v>244</v>
      </c>
      <c r="G126" s="10" t="s">
        <v>281</v>
      </c>
      <c r="H126" s="5"/>
      <c r="I126" s="5" t="s">
        <v>37</v>
      </c>
      <c r="J126" s="32">
        <v>24721</v>
      </c>
      <c r="K126" s="32">
        <v>63285.760000000009</v>
      </c>
      <c r="L126" s="5" t="s">
        <v>268</v>
      </c>
      <c r="M126" s="4" t="s">
        <v>81</v>
      </c>
      <c r="N126" s="4"/>
    </row>
    <row r="127" spans="1:14" ht="140.4" x14ac:dyDescent="0.3">
      <c r="A127" s="31" t="s">
        <v>265</v>
      </c>
      <c r="B127" s="14" t="s">
        <v>23</v>
      </c>
      <c r="C127" s="4" t="s">
        <v>17</v>
      </c>
      <c r="D127" s="14" t="s">
        <v>497</v>
      </c>
      <c r="E127" s="31" t="s">
        <v>287</v>
      </c>
      <c r="F127" s="5" t="s">
        <v>244</v>
      </c>
      <c r="G127" s="10" t="s">
        <v>122</v>
      </c>
      <c r="H127" s="5" t="s">
        <v>57</v>
      </c>
      <c r="I127" s="5" t="s">
        <v>514</v>
      </c>
      <c r="J127" s="32">
        <v>12250</v>
      </c>
      <c r="K127" s="32">
        <v>31360</v>
      </c>
      <c r="L127" s="5" t="s">
        <v>268</v>
      </c>
      <c r="M127" s="4" t="s">
        <v>81</v>
      </c>
      <c r="N127" s="4"/>
    </row>
    <row r="128" spans="1:14" ht="140.4" x14ac:dyDescent="0.3">
      <c r="A128" s="31" t="s">
        <v>265</v>
      </c>
      <c r="B128" s="14" t="s">
        <v>23</v>
      </c>
      <c r="C128" s="4" t="s">
        <v>17</v>
      </c>
      <c r="D128" s="14" t="s">
        <v>497</v>
      </c>
      <c r="E128" s="31" t="s">
        <v>288</v>
      </c>
      <c r="F128" s="5" t="s">
        <v>244</v>
      </c>
      <c r="G128" s="10" t="s">
        <v>151</v>
      </c>
      <c r="H128" s="5" t="s">
        <v>57</v>
      </c>
      <c r="I128" s="5" t="s">
        <v>37</v>
      </c>
      <c r="J128" s="32">
        <v>12250</v>
      </c>
      <c r="K128" s="32">
        <v>31360</v>
      </c>
      <c r="L128" s="5" t="s">
        <v>268</v>
      </c>
      <c r="M128" s="4" t="s">
        <v>81</v>
      </c>
      <c r="N128" s="4"/>
    </row>
    <row r="129" spans="1:14" ht="140.4" x14ac:dyDescent="0.3">
      <c r="A129" s="31" t="s">
        <v>332</v>
      </c>
      <c r="B129" s="41" t="s">
        <v>335</v>
      </c>
      <c r="C129" s="4" t="s">
        <v>17</v>
      </c>
      <c r="D129" s="41" t="s">
        <v>486</v>
      </c>
      <c r="E129" s="31" t="s">
        <v>333</v>
      </c>
      <c r="F129" s="5" t="s">
        <v>291</v>
      </c>
      <c r="G129" s="5" t="s">
        <v>292</v>
      </c>
      <c r="H129" s="5"/>
      <c r="I129" s="5" t="s">
        <v>37</v>
      </c>
      <c r="J129" s="5">
        <v>16256</v>
      </c>
      <c r="K129" s="5">
        <v>38188</v>
      </c>
      <c r="L129" s="5" t="s">
        <v>293</v>
      </c>
      <c r="M129" s="4" t="s">
        <v>81</v>
      </c>
      <c r="N129" s="5" t="s">
        <v>294</v>
      </c>
    </row>
    <row r="130" spans="1:14" ht="124.8" x14ac:dyDescent="0.3">
      <c r="A130" s="31" t="s">
        <v>332</v>
      </c>
      <c r="B130" s="41" t="s">
        <v>335</v>
      </c>
      <c r="C130" s="4" t="s">
        <v>17</v>
      </c>
      <c r="D130" s="41" t="s">
        <v>486</v>
      </c>
      <c r="E130" s="31" t="s">
        <v>333</v>
      </c>
      <c r="F130" s="22" t="s">
        <v>295</v>
      </c>
      <c r="G130" s="5" t="s">
        <v>292</v>
      </c>
      <c r="H130" s="5"/>
      <c r="I130" s="5" t="s">
        <v>37</v>
      </c>
      <c r="J130" s="5">
        <v>16256</v>
      </c>
      <c r="K130" s="5">
        <v>38188</v>
      </c>
      <c r="L130" s="5" t="s">
        <v>293</v>
      </c>
      <c r="M130" s="4" t="s">
        <v>81</v>
      </c>
      <c r="N130" s="5" t="s">
        <v>294</v>
      </c>
    </row>
    <row r="131" spans="1:14" ht="124.8" x14ac:dyDescent="0.3">
      <c r="A131" s="31" t="s">
        <v>332</v>
      </c>
      <c r="B131" s="41" t="s">
        <v>335</v>
      </c>
      <c r="C131" s="4" t="s">
        <v>17</v>
      </c>
      <c r="D131" s="41" t="s">
        <v>486</v>
      </c>
      <c r="E131" s="31" t="s">
        <v>333</v>
      </c>
      <c r="F131" s="5" t="s">
        <v>296</v>
      </c>
      <c r="G131" s="5" t="s">
        <v>292</v>
      </c>
      <c r="H131" s="5"/>
      <c r="I131" s="5" t="s">
        <v>37</v>
      </c>
      <c r="J131" s="5">
        <v>16256</v>
      </c>
      <c r="K131" s="5">
        <v>38188</v>
      </c>
      <c r="L131" s="5" t="s">
        <v>293</v>
      </c>
      <c r="M131" s="4" t="s">
        <v>81</v>
      </c>
      <c r="N131" s="5" t="s">
        <v>294</v>
      </c>
    </row>
    <row r="132" spans="1:14" ht="124.8" x14ac:dyDescent="0.3">
      <c r="A132" s="31" t="s">
        <v>332</v>
      </c>
      <c r="B132" s="41" t="s">
        <v>335</v>
      </c>
      <c r="C132" s="4" t="s">
        <v>17</v>
      </c>
      <c r="D132" s="41" t="s">
        <v>486</v>
      </c>
      <c r="E132" s="31" t="s">
        <v>333</v>
      </c>
      <c r="F132" s="5" t="s">
        <v>297</v>
      </c>
      <c r="G132" s="23" t="s">
        <v>298</v>
      </c>
      <c r="H132" s="5"/>
      <c r="I132" s="5" t="s">
        <v>37</v>
      </c>
      <c r="J132" s="5">
        <v>16256</v>
      </c>
      <c r="K132" s="5">
        <v>38188</v>
      </c>
      <c r="L132" s="5" t="s">
        <v>293</v>
      </c>
      <c r="M132" s="4" t="s">
        <v>81</v>
      </c>
      <c r="N132" s="5"/>
    </row>
    <row r="133" spans="1:14" ht="124.8" x14ac:dyDescent="0.3">
      <c r="A133" s="31" t="s">
        <v>332</v>
      </c>
      <c r="B133" s="41" t="s">
        <v>335</v>
      </c>
      <c r="C133" s="4" t="s">
        <v>17</v>
      </c>
      <c r="D133" s="41" t="s">
        <v>486</v>
      </c>
      <c r="E133" s="31" t="s">
        <v>333</v>
      </c>
      <c r="F133" s="5" t="s">
        <v>299</v>
      </c>
      <c r="G133" s="23" t="s">
        <v>300</v>
      </c>
      <c r="H133" s="5"/>
      <c r="I133" s="5" t="s">
        <v>37</v>
      </c>
      <c r="J133" s="5">
        <v>16256</v>
      </c>
      <c r="K133" s="5">
        <v>38188</v>
      </c>
      <c r="L133" s="5" t="s">
        <v>293</v>
      </c>
      <c r="M133" s="4" t="s">
        <v>81</v>
      </c>
      <c r="N133" s="5"/>
    </row>
    <row r="134" spans="1:14" ht="140.4" x14ac:dyDescent="0.3">
      <c r="A134" s="31" t="s">
        <v>332</v>
      </c>
      <c r="B134" s="41" t="s">
        <v>335</v>
      </c>
      <c r="C134" s="4" t="s">
        <v>17</v>
      </c>
      <c r="D134" s="41" t="s">
        <v>486</v>
      </c>
      <c r="E134" s="31" t="s">
        <v>333</v>
      </c>
      <c r="F134" s="5" t="s">
        <v>301</v>
      </c>
      <c r="G134" s="5" t="s">
        <v>292</v>
      </c>
      <c r="H134" s="5"/>
      <c r="I134" s="5" t="s">
        <v>37</v>
      </c>
      <c r="J134" s="5">
        <v>16256</v>
      </c>
      <c r="K134" s="5">
        <v>38188</v>
      </c>
      <c r="L134" s="5" t="s">
        <v>293</v>
      </c>
      <c r="M134" s="4" t="s">
        <v>81</v>
      </c>
      <c r="N134" s="5" t="s">
        <v>294</v>
      </c>
    </row>
    <row r="135" spans="1:14" ht="124.8" x14ac:dyDescent="0.3">
      <c r="A135" s="31" t="s">
        <v>332</v>
      </c>
      <c r="B135" s="41" t="s">
        <v>335</v>
      </c>
      <c r="C135" s="4" t="s">
        <v>17</v>
      </c>
      <c r="D135" s="41" t="s">
        <v>486</v>
      </c>
      <c r="E135" s="31" t="s">
        <v>333</v>
      </c>
      <c r="F135" s="5" t="s">
        <v>302</v>
      </c>
      <c r="G135" s="23" t="s">
        <v>303</v>
      </c>
      <c r="H135" s="5"/>
      <c r="I135" s="5" t="s">
        <v>37</v>
      </c>
      <c r="J135" s="5">
        <v>16256</v>
      </c>
      <c r="K135" s="5">
        <v>38188</v>
      </c>
      <c r="L135" s="5" t="s">
        <v>293</v>
      </c>
      <c r="M135" s="4" t="s">
        <v>81</v>
      </c>
      <c r="N135" s="5" t="s">
        <v>294</v>
      </c>
    </row>
    <row r="136" spans="1:14" ht="124.8" x14ac:dyDescent="0.3">
      <c r="A136" s="31" t="s">
        <v>332</v>
      </c>
      <c r="B136" s="41" t="s">
        <v>335</v>
      </c>
      <c r="C136" s="4" t="s">
        <v>17</v>
      </c>
      <c r="D136" s="41" t="s">
        <v>486</v>
      </c>
      <c r="E136" s="31" t="s">
        <v>333</v>
      </c>
      <c r="F136" s="5" t="s">
        <v>304</v>
      </c>
      <c r="G136" s="5" t="s">
        <v>292</v>
      </c>
      <c r="H136" s="5"/>
      <c r="I136" s="5" t="s">
        <v>37</v>
      </c>
      <c r="J136" s="5">
        <v>16256</v>
      </c>
      <c r="K136" s="5">
        <v>38188</v>
      </c>
      <c r="L136" s="5" t="s">
        <v>293</v>
      </c>
      <c r="M136" s="4" t="s">
        <v>81</v>
      </c>
      <c r="N136" s="5" t="s">
        <v>294</v>
      </c>
    </row>
    <row r="137" spans="1:14" ht="124.8" x14ac:dyDescent="0.3">
      <c r="A137" s="31" t="s">
        <v>332</v>
      </c>
      <c r="B137" s="41" t="s">
        <v>335</v>
      </c>
      <c r="C137" s="4" t="s">
        <v>17</v>
      </c>
      <c r="D137" s="41" t="s">
        <v>550</v>
      </c>
      <c r="E137" s="31" t="s">
        <v>333</v>
      </c>
      <c r="F137" s="28" t="s">
        <v>305</v>
      </c>
      <c r="G137" s="23" t="s">
        <v>306</v>
      </c>
      <c r="H137" s="5"/>
      <c r="I137" s="5" t="s">
        <v>37</v>
      </c>
      <c r="J137" s="5">
        <v>16256</v>
      </c>
      <c r="K137" s="5">
        <v>38188</v>
      </c>
      <c r="L137" s="5" t="s">
        <v>293</v>
      </c>
      <c r="M137" s="4" t="s">
        <v>81</v>
      </c>
      <c r="N137" s="5" t="s">
        <v>294</v>
      </c>
    </row>
    <row r="138" spans="1:14" ht="124.8" x14ac:dyDescent="0.3">
      <c r="A138" s="31" t="s">
        <v>332</v>
      </c>
      <c r="B138" s="41" t="s">
        <v>335</v>
      </c>
      <c r="C138" s="4" t="s">
        <v>17</v>
      </c>
      <c r="D138" s="41" t="s">
        <v>486</v>
      </c>
      <c r="E138" s="31" t="s">
        <v>333</v>
      </c>
      <c r="F138" s="5" t="s">
        <v>307</v>
      </c>
      <c r="G138" s="28" t="s">
        <v>308</v>
      </c>
      <c r="H138" s="5"/>
      <c r="I138" s="5" t="s">
        <v>37</v>
      </c>
      <c r="J138" s="5">
        <v>16256</v>
      </c>
      <c r="K138" s="5">
        <v>38188</v>
      </c>
      <c r="L138" s="5" t="s">
        <v>293</v>
      </c>
      <c r="M138" s="4" t="s">
        <v>81</v>
      </c>
      <c r="N138" s="5" t="s">
        <v>294</v>
      </c>
    </row>
    <row r="139" spans="1:14" ht="124.8" x14ac:dyDescent="0.3">
      <c r="A139" s="31" t="s">
        <v>332</v>
      </c>
      <c r="B139" s="41" t="s">
        <v>335</v>
      </c>
      <c r="C139" s="4" t="s">
        <v>17</v>
      </c>
      <c r="D139" s="41" t="s">
        <v>486</v>
      </c>
      <c r="E139" s="31" t="s">
        <v>333</v>
      </c>
      <c r="F139" s="5" t="s">
        <v>309</v>
      </c>
      <c r="G139" s="28" t="s">
        <v>310</v>
      </c>
      <c r="H139" s="5"/>
      <c r="I139" s="5" t="s">
        <v>37</v>
      </c>
      <c r="J139" s="5">
        <v>16256</v>
      </c>
      <c r="K139" s="5">
        <v>38188</v>
      </c>
      <c r="L139" s="5" t="s">
        <v>293</v>
      </c>
      <c r="M139" s="4" t="s">
        <v>81</v>
      </c>
      <c r="N139" s="5" t="s">
        <v>294</v>
      </c>
    </row>
    <row r="140" spans="1:14" ht="124.8" x14ac:dyDescent="0.3">
      <c r="A140" s="31" t="s">
        <v>332</v>
      </c>
      <c r="B140" s="41" t="s">
        <v>335</v>
      </c>
      <c r="C140" s="4" t="s">
        <v>17</v>
      </c>
      <c r="D140" s="41" t="s">
        <v>486</v>
      </c>
      <c r="E140" s="31" t="s">
        <v>333</v>
      </c>
      <c r="F140" s="5" t="s">
        <v>311</v>
      </c>
      <c r="G140" s="28" t="s">
        <v>312</v>
      </c>
      <c r="H140" s="5"/>
      <c r="I140" s="5" t="s">
        <v>37</v>
      </c>
      <c r="J140" s="5">
        <v>16256</v>
      </c>
      <c r="K140" s="5">
        <v>38188</v>
      </c>
      <c r="L140" s="5" t="s">
        <v>293</v>
      </c>
      <c r="M140" s="4" t="s">
        <v>81</v>
      </c>
      <c r="N140" s="5" t="s">
        <v>294</v>
      </c>
    </row>
    <row r="141" spans="1:14" ht="124.8" x14ac:dyDescent="0.3">
      <c r="A141" s="31" t="s">
        <v>332</v>
      </c>
      <c r="B141" s="41" t="s">
        <v>335</v>
      </c>
      <c r="C141" s="4" t="s">
        <v>17</v>
      </c>
      <c r="D141" s="41" t="s">
        <v>486</v>
      </c>
      <c r="E141" s="31" t="s">
        <v>333</v>
      </c>
      <c r="F141" s="5" t="s">
        <v>313</v>
      </c>
      <c r="G141" s="61" t="s">
        <v>314</v>
      </c>
      <c r="H141" s="5"/>
      <c r="I141" s="5" t="s">
        <v>37</v>
      </c>
      <c r="J141" s="5">
        <v>16256</v>
      </c>
      <c r="K141" s="5">
        <v>38188</v>
      </c>
      <c r="L141" s="5" t="s">
        <v>293</v>
      </c>
      <c r="M141" s="4" t="s">
        <v>81</v>
      </c>
      <c r="N141" s="5" t="s">
        <v>294</v>
      </c>
    </row>
    <row r="142" spans="1:14" ht="124.8" x14ac:dyDescent="0.3">
      <c r="A142" s="31" t="s">
        <v>332</v>
      </c>
      <c r="B142" s="41" t="s">
        <v>335</v>
      </c>
      <c r="C142" s="4" t="s">
        <v>17</v>
      </c>
      <c r="D142" s="41" t="s">
        <v>486</v>
      </c>
      <c r="E142" s="31" t="s">
        <v>333</v>
      </c>
      <c r="F142" s="5" t="s">
        <v>313</v>
      </c>
      <c r="G142" s="28" t="s">
        <v>315</v>
      </c>
      <c r="H142" s="5"/>
      <c r="I142" s="5" t="s">
        <v>37</v>
      </c>
      <c r="J142" s="5">
        <v>16256</v>
      </c>
      <c r="K142" s="5">
        <v>38188</v>
      </c>
      <c r="L142" s="5" t="s">
        <v>293</v>
      </c>
      <c r="M142" s="4" t="s">
        <v>81</v>
      </c>
      <c r="N142" s="5" t="s">
        <v>294</v>
      </c>
    </row>
    <row r="143" spans="1:14" ht="124.8" x14ac:dyDescent="0.3">
      <c r="A143" s="31" t="s">
        <v>332</v>
      </c>
      <c r="B143" s="41" t="s">
        <v>335</v>
      </c>
      <c r="C143" s="4" t="s">
        <v>17</v>
      </c>
      <c r="D143" s="41" t="s">
        <v>486</v>
      </c>
      <c r="E143" s="31" t="s">
        <v>333</v>
      </c>
      <c r="F143" s="5" t="s">
        <v>316</v>
      </c>
      <c r="G143" s="28" t="s">
        <v>28</v>
      </c>
      <c r="H143" s="5"/>
      <c r="I143" s="5" t="s">
        <v>37</v>
      </c>
      <c r="J143" s="5">
        <v>16256</v>
      </c>
      <c r="K143" s="5">
        <v>38188</v>
      </c>
      <c r="L143" s="5" t="s">
        <v>293</v>
      </c>
      <c r="M143" s="4" t="s">
        <v>81</v>
      </c>
      <c r="N143" s="5" t="s">
        <v>294</v>
      </c>
    </row>
    <row r="144" spans="1:14" ht="124.8" x14ac:dyDescent="0.3">
      <c r="A144" s="31" t="s">
        <v>332</v>
      </c>
      <c r="B144" s="41" t="s">
        <v>335</v>
      </c>
      <c r="C144" s="4" t="s">
        <v>17</v>
      </c>
      <c r="D144" s="41" t="s">
        <v>550</v>
      </c>
      <c r="E144" s="31" t="s">
        <v>333</v>
      </c>
      <c r="F144" s="5" t="s">
        <v>317</v>
      </c>
      <c r="G144" s="61" t="s">
        <v>318</v>
      </c>
      <c r="H144" s="5"/>
      <c r="I144" s="5" t="s">
        <v>37</v>
      </c>
      <c r="J144" s="5">
        <v>16256</v>
      </c>
      <c r="K144" s="5">
        <v>38188</v>
      </c>
      <c r="L144" s="5" t="s">
        <v>293</v>
      </c>
      <c r="M144" s="4" t="s">
        <v>81</v>
      </c>
      <c r="N144" s="5" t="s">
        <v>294</v>
      </c>
    </row>
    <row r="145" spans="1:14" ht="124.8" x14ac:dyDescent="0.3">
      <c r="A145" s="31" t="s">
        <v>332</v>
      </c>
      <c r="B145" s="41" t="s">
        <v>335</v>
      </c>
      <c r="C145" s="4" t="s">
        <v>17</v>
      </c>
      <c r="D145" s="41" t="s">
        <v>550</v>
      </c>
      <c r="E145" s="31" t="s">
        <v>333</v>
      </c>
      <c r="F145" s="5" t="s">
        <v>319</v>
      </c>
      <c r="G145" s="61" t="s">
        <v>306</v>
      </c>
      <c r="H145" s="5"/>
      <c r="I145" s="5" t="s">
        <v>37</v>
      </c>
      <c r="J145" s="5">
        <v>16256</v>
      </c>
      <c r="K145" s="5">
        <v>38188</v>
      </c>
      <c r="L145" s="5" t="s">
        <v>293</v>
      </c>
      <c r="M145" s="4" t="s">
        <v>81</v>
      </c>
      <c r="N145" s="5" t="s">
        <v>294</v>
      </c>
    </row>
    <row r="146" spans="1:14" ht="124.8" x14ac:dyDescent="0.3">
      <c r="A146" s="31" t="s">
        <v>332</v>
      </c>
      <c r="B146" s="41" t="s">
        <v>335</v>
      </c>
      <c r="C146" s="4" t="s">
        <v>17</v>
      </c>
      <c r="D146" s="41" t="s">
        <v>486</v>
      </c>
      <c r="E146" s="31" t="s">
        <v>333</v>
      </c>
      <c r="F146" s="5" t="s">
        <v>320</v>
      </c>
      <c r="G146" s="28" t="s">
        <v>28</v>
      </c>
      <c r="H146" s="5"/>
      <c r="I146" s="5" t="s">
        <v>37</v>
      </c>
      <c r="J146" s="5">
        <v>16256</v>
      </c>
      <c r="K146" s="5">
        <v>38188</v>
      </c>
      <c r="L146" s="5" t="s">
        <v>293</v>
      </c>
      <c r="M146" s="4" t="s">
        <v>81</v>
      </c>
      <c r="N146" s="5" t="s">
        <v>294</v>
      </c>
    </row>
    <row r="147" spans="1:14" ht="124.8" x14ac:dyDescent="0.3">
      <c r="A147" s="31" t="s">
        <v>332</v>
      </c>
      <c r="B147" s="41" t="s">
        <v>335</v>
      </c>
      <c r="C147" s="4" t="s">
        <v>17</v>
      </c>
      <c r="D147" s="41" t="s">
        <v>486</v>
      </c>
      <c r="E147" s="31" t="s">
        <v>333</v>
      </c>
      <c r="F147" s="5" t="s">
        <v>321</v>
      </c>
      <c r="G147" s="28" t="s">
        <v>322</v>
      </c>
      <c r="H147" s="5"/>
      <c r="I147" s="5" t="s">
        <v>37</v>
      </c>
      <c r="J147" s="5">
        <v>16256</v>
      </c>
      <c r="K147" s="5">
        <v>38188</v>
      </c>
      <c r="L147" s="5" t="s">
        <v>293</v>
      </c>
      <c r="M147" s="4" t="s">
        <v>81</v>
      </c>
      <c r="N147" s="5" t="s">
        <v>294</v>
      </c>
    </row>
    <row r="148" spans="1:14" ht="124.8" x14ac:dyDescent="0.3">
      <c r="A148" s="31" t="s">
        <v>332</v>
      </c>
      <c r="B148" s="41" t="s">
        <v>335</v>
      </c>
      <c r="C148" s="4" t="s">
        <v>17</v>
      </c>
      <c r="D148" s="41" t="s">
        <v>486</v>
      </c>
      <c r="E148" s="31" t="s">
        <v>333</v>
      </c>
      <c r="F148" s="5" t="s">
        <v>323</v>
      </c>
      <c r="G148" s="28" t="s">
        <v>324</v>
      </c>
      <c r="H148" s="5"/>
      <c r="I148" s="5" t="s">
        <v>37</v>
      </c>
      <c r="J148" s="5">
        <v>16256</v>
      </c>
      <c r="K148" s="5">
        <v>38188</v>
      </c>
      <c r="L148" s="5" t="s">
        <v>293</v>
      </c>
      <c r="M148" s="4" t="s">
        <v>81</v>
      </c>
      <c r="N148" s="5" t="s">
        <v>294</v>
      </c>
    </row>
    <row r="149" spans="1:14" ht="124.8" x14ac:dyDescent="0.3">
      <c r="A149" s="31" t="s">
        <v>332</v>
      </c>
      <c r="B149" s="41" t="s">
        <v>335</v>
      </c>
      <c r="C149" s="4" t="s">
        <v>17</v>
      </c>
      <c r="D149" s="41" t="s">
        <v>550</v>
      </c>
      <c r="E149" s="31" t="s">
        <v>333</v>
      </c>
      <c r="F149" s="5" t="s">
        <v>325</v>
      </c>
      <c r="G149" s="61" t="s">
        <v>306</v>
      </c>
      <c r="H149" s="5"/>
      <c r="I149" s="5" t="s">
        <v>37</v>
      </c>
      <c r="J149" s="5">
        <v>16256</v>
      </c>
      <c r="K149" s="5">
        <v>38188</v>
      </c>
      <c r="L149" s="5" t="s">
        <v>293</v>
      </c>
      <c r="M149" s="4" t="s">
        <v>81</v>
      </c>
      <c r="N149" s="5" t="s">
        <v>294</v>
      </c>
    </row>
    <row r="150" spans="1:14" ht="124.8" x14ac:dyDescent="0.3">
      <c r="A150" s="31" t="s">
        <v>332</v>
      </c>
      <c r="B150" s="41" t="s">
        <v>335</v>
      </c>
      <c r="C150" s="4" t="s">
        <v>17</v>
      </c>
      <c r="D150" s="41" t="s">
        <v>486</v>
      </c>
      <c r="E150" s="31" t="s">
        <v>333</v>
      </c>
      <c r="F150" s="5" t="s">
        <v>326</v>
      </c>
      <c r="G150" s="28" t="s">
        <v>26</v>
      </c>
      <c r="H150" s="5"/>
      <c r="I150" s="5" t="s">
        <v>37</v>
      </c>
      <c r="J150" s="5">
        <v>16256</v>
      </c>
      <c r="K150" s="5">
        <v>38188</v>
      </c>
      <c r="L150" s="5" t="s">
        <v>293</v>
      </c>
      <c r="M150" s="4" t="s">
        <v>81</v>
      </c>
      <c r="N150" s="5" t="s">
        <v>294</v>
      </c>
    </row>
    <row r="151" spans="1:14" ht="171.6" x14ac:dyDescent="0.3">
      <c r="A151" s="31" t="s">
        <v>332</v>
      </c>
      <c r="B151" s="41" t="s">
        <v>335</v>
      </c>
      <c r="C151" s="4" t="s">
        <v>17</v>
      </c>
      <c r="D151" s="41" t="s">
        <v>486</v>
      </c>
      <c r="E151" s="31" t="s">
        <v>333</v>
      </c>
      <c r="F151" s="5" t="s">
        <v>327</v>
      </c>
      <c r="G151" s="28" t="s">
        <v>328</v>
      </c>
      <c r="H151" s="5" t="s">
        <v>57</v>
      </c>
      <c r="I151" s="5" t="s">
        <v>37</v>
      </c>
      <c r="J151" s="5">
        <v>11553</v>
      </c>
      <c r="K151" s="5">
        <v>28222</v>
      </c>
      <c r="L151" s="5" t="s">
        <v>329</v>
      </c>
      <c r="M151" s="4" t="s">
        <v>81</v>
      </c>
      <c r="N151" s="5" t="s">
        <v>294</v>
      </c>
    </row>
    <row r="152" spans="1:14" ht="171.6" x14ac:dyDescent="0.3">
      <c r="A152" s="31" t="s">
        <v>332</v>
      </c>
      <c r="B152" s="41" t="s">
        <v>335</v>
      </c>
      <c r="C152" s="4" t="s">
        <v>17</v>
      </c>
      <c r="D152" s="41" t="s">
        <v>486</v>
      </c>
      <c r="E152" s="31" t="s">
        <v>333</v>
      </c>
      <c r="F152" s="23" t="s">
        <v>330</v>
      </c>
      <c r="G152" s="5" t="s">
        <v>46</v>
      </c>
      <c r="H152" s="5" t="s">
        <v>57</v>
      </c>
      <c r="I152" s="5" t="s">
        <v>37</v>
      </c>
      <c r="J152" s="5">
        <v>11553</v>
      </c>
      <c r="K152" s="5">
        <v>28222</v>
      </c>
      <c r="L152" s="5" t="s">
        <v>329</v>
      </c>
      <c r="M152" s="4" t="s">
        <v>81</v>
      </c>
      <c r="N152" s="5" t="s">
        <v>294</v>
      </c>
    </row>
    <row r="153" spans="1:14" ht="171.6" x14ac:dyDescent="0.3">
      <c r="A153" s="31" t="s">
        <v>332</v>
      </c>
      <c r="B153" s="41" t="s">
        <v>335</v>
      </c>
      <c r="C153" s="4" t="s">
        <v>17</v>
      </c>
      <c r="D153" s="41" t="s">
        <v>486</v>
      </c>
      <c r="E153" s="31" t="s">
        <v>333</v>
      </c>
      <c r="F153" s="5" t="s">
        <v>331</v>
      </c>
      <c r="G153" s="5" t="s">
        <v>21</v>
      </c>
      <c r="H153" s="5"/>
      <c r="I153" s="5" t="s">
        <v>37</v>
      </c>
      <c r="J153" s="5">
        <v>11553</v>
      </c>
      <c r="K153" s="5">
        <v>28222</v>
      </c>
      <c r="L153" s="5" t="s">
        <v>329</v>
      </c>
      <c r="M153" s="4" t="s">
        <v>81</v>
      </c>
      <c r="N153" s="5" t="s">
        <v>294</v>
      </c>
    </row>
    <row r="154" spans="1:14" ht="93.6" x14ac:dyDescent="0.3">
      <c r="A154" s="34" t="s">
        <v>336</v>
      </c>
      <c r="B154" s="14" t="s">
        <v>334</v>
      </c>
      <c r="C154" s="4" t="s">
        <v>17</v>
      </c>
      <c r="D154" s="14" t="s">
        <v>54</v>
      </c>
      <c r="E154" s="14" t="s">
        <v>337</v>
      </c>
      <c r="F154" s="5" t="s">
        <v>338</v>
      </c>
      <c r="G154" s="5" t="s">
        <v>339</v>
      </c>
      <c r="H154" s="51" t="s">
        <v>43</v>
      </c>
      <c r="I154" s="5" t="s">
        <v>37</v>
      </c>
      <c r="J154" s="29">
        <v>14658</v>
      </c>
      <c r="K154" s="29">
        <v>60460</v>
      </c>
      <c r="L154" s="14" t="s">
        <v>340</v>
      </c>
      <c r="M154" s="4" t="s">
        <v>81</v>
      </c>
      <c r="N154" s="34"/>
    </row>
    <row r="155" spans="1:14" ht="124.8" x14ac:dyDescent="0.3">
      <c r="A155" s="34" t="s">
        <v>336</v>
      </c>
      <c r="B155" s="14" t="s">
        <v>334</v>
      </c>
      <c r="C155" s="4" t="s">
        <v>17</v>
      </c>
      <c r="D155" s="14" t="s">
        <v>54</v>
      </c>
      <c r="E155" s="14" t="s">
        <v>337</v>
      </c>
      <c r="F155" s="5" t="s">
        <v>338</v>
      </c>
      <c r="G155" s="5" t="s">
        <v>341</v>
      </c>
      <c r="H155" s="11" t="s">
        <v>102</v>
      </c>
      <c r="I155" s="5" t="s">
        <v>37</v>
      </c>
      <c r="J155" s="29">
        <v>12925</v>
      </c>
      <c r="K155" s="29">
        <v>53310</v>
      </c>
      <c r="L155" s="14" t="s">
        <v>340</v>
      </c>
      <c r="M155" s="4" t="s">
        <v>81</v>
      </c>
      <c r="N155" s="34"/>
    </row>
    <row r="156" spans="1:14" ht="62.4" x14ac:dyDescent="0.3">
      <c r="A156" s="34" t="s">
        <v>336</v>
      </c>
      <c r="B156" s="14" t="s">
        <v>334</v>
      </c>
      <c r="C156" s="4" t="s">
        <v>17</v>
      </c>
      <c r="D156" s="14" t="s">
        <v>54</v>
      </c>
      <c r="E156" s="14" t="s">
        <v>337</v>
      </c>
      <c r="F156" s="5" t="s">
        <v>338</v>
      </c>
      <c r="G156" s="5" t="s">
        <v>342</v>
      </c>
      <c r="H156" s="11"/>
      <c r="I156" s="5" t="s">
        <v>37</v>
      </c>
      <c r="J156" s="29">
        <v>16745</v>
      </c>
      <c r="K156" s="29">
        <v>73250</v>
      </c>
      <c r="L156" s="14" t="s">
        <v>340</v>
      </c>
      <c r="M156" s="4" t="s">
        <v>81</v>
      </c>
      <c r="N156" s="34"/>
    </row>
    <row r="157" spans="1:14" ht="62.4" x14ac:dyDescent="0.3">
      <c r="A157" s="34" t="s">
        <v>336</v>
      </c>
      <c r="B157" s="14" t="s">
        <v>334</v>
      </c>
      <c r="C157" s="4" t="s">
        <v>17</v>
      </c>
      <c r="D157" s="14" t="s">
        <v>54</v>
      </c>
      <c r="E157" s="14" t="s">
        <v>337</v>
      </c>
      <c r="F157" s="5" t="s">
        <v>338</v>
      </c>
      <c r="G157" s="5" t="s">
        <v>343</v>
      </c>
      <c r="H157" s="11"/>
      <c r="I157" s="5" t="s">
        <v>37</v>
      </c>
      <c r="J157" s="29">
        <v>16745</v>
      </c>
      <c r="K157" s="29">
        <v>73250</v>
      </c>
      <c r="L157" s="14" t="s">
        <v>340</v>
      </c>
      <c r="M157" s="4" t="s">
        <v>81</v>
      </c>
      <c r="N157" s="34"/>
    </row>
    <row r="158" spans="1:14" ht="93.6" x14ac:dyDescent="0.3">
      <c r="A158" s="34" t="s">
        <v>336</v>
      </c>
      <c r="B158" s="14" t="s">
        <v>334</v>
      </c>
      <c r="C158" s="4" t="s">
        <v>17</v>
      </c>
      <c r="D158" s="14" t="s">
        <v>480</v>
      </c>
      <c r="E158" s="14" t="s">
        <v>337</v>
      </c>
      <c r="F158" s="5" t="s">
        <v>338</v>
      </c>
      <c r="G158" s="5" t="s">
        <v>345</v>
      </c>
      <c r="H158" s="11" t="s">
        <v>22</v>
      </c>
      <c r="I158" s="4" t="s">
        <v>514</v>
      </c>
      <c r="J158" s="29">
        <v>16523</v>
      </c>
      <c r="K158" s="29">
        <v>68150</v>
      </c>
      <c r="L158" s="14" t="s">
        <v>344</v>
      </c>
      <c r="M158" s="4" t="s">
        <v>81</v>
      </c>
      <c r="N158" s="34"/>
    </row>
    <row r="159" spans="1:14" ht="109.2" x14ac:dyDescent="0.3">
      <c r="A159" s="34" t="s">
        <v>336</v>
      </c>
      <c r="B159" s="14" t="s">
        <v>334</v>
      </c>
      <c r="C159" s="4" t="s">
        <v>17</v>
      </c>
      <c r="D159" s="14" t="s">
        <v>480</v>
      </c>
      <c r="E159" s="14" t="s">
        <v>337</v>
      </c>
      <c r="F159" s="5" t="s">
        <v>338</v>
      </c>
      <c r="G159" s="5" t="s">
        <v>346</v>
      </c>
      <c r="H159" s="11" t="s">
        <v>22</v>
      </c>
      <c r="I159" s="4" t="s">
        <v>514</v>
      </c>
      <c r="J159" s="29">
        <v>16523</v>
      </c>
      <c r="K159" s="29">
        <v>68150</v>
      </c>
      <c r="L159" s="14" t="s">
        <v>344</v>
      </c>
      <c r="M159" s="4" t="s">
        <v>81</v>
      </c>
      <c r="N159" s="34"/>
    </row>
    <row r="160" spans="1:14" ht="78" x14ac:dyDescent="0.3">
      <c r="A160" s="23" t="s">
        <v>347</v>
      </c>
      <c r="B160" s="42" t="s">
        <v>23</v>
      </c>
      <c r="C160" s="6" t="s">
        <v>19</v>
      </c>
      <c r="D160" s="42" t="s">
        <v>348</v>
      </c>
      <c r="E160" s="23" t="s">
        <v>349</v>
      </c>
      <c r="F160" s="35" t="s">
        <v>350</v>
      </c>
      <c r="G160" s="23" t="s">
        <v>351</v>
      </c>
      <c r="H160" s="23"/>
      <c r="I160" s="5" t="s">
        <v>37</v>
      </c>
      <c r="J160" s="46">
        <v>25655</v>
      </c>
      <c r="K160" s="47">
        <f>J160*1.4*2.5</f>
        <v>89792.5</v>
      </c>
      <c r="L160" s="60" t="s">
        <v>398</v>
      </c>
      <c r="M160" s="23" t="s">
        <v>10</v>
      </c>
      <c r="N160" s="60" t="s">
        <v>399</v>
      </c>
    </row>
    <row r="161" spans="1:14" ht="62.4" x14ac:dyDescent="0.3">
      <c r="A161" s="23" t="s">
        <v>347</v>
      </c>
      <c r="B161" s="42" t="s">
        <v>23</v>
      </c>
      <c r="C161" s="4" t="s">
        <v>17</v>
      </c>
      <c r="D161" s="42" t="s">
        <v>487</v>
      </c>
      <c r="E161" s="23" t="s">
        <v>352</v>
      </c>
      <c r="F161" s="23" t="s">
        <v>350</v>
      </c>
      <c r="G161" s="36" t="s">
        <v>353</v>
      </c>
      <c r="H161" s="5" t="s">
        <v>204</v>
      </c>
      <c r="I161" s="4" t="s">
        <v>514</v>
      </c>
      <c r="J161" s="47">
        <v>11375</v>
      </c>
      <c r="K161" s="46">
        <f>J161*1.4*2.5*1.24</f>
        <v>49367.499999999993</v>
      </c>
      <c r="L161" s="60"/>
      <c r="M161" s="4" t="s">
        <v>81</v>
      </c>
      <c r="N161" s="60"/>
    </row>
    <row r="162" spans="1:14" ht="62.4" x14ac:dyDescent="0.3">
      <c r="A162" s="23" t="s">
        <v>347</v>
      </c>
      <c r="B162" s="42" t="s">
        <v>23</v>
      </c>
      <c r="C162" s="4" t="s">
        <v>17</v>
      </c>
      <c r="D162" s="42" t="s">
        <v>487</v>
      </c>
      <c r="E162" s="23" t="s">
        <v>352</v>
      </c>
      <c r="F162" s="23" t="s">
        <v>350</v>
      </c>
      <c r="G162" s="36" t="s">
        <v>353</v>
      </c>
      <c r="H162" s="17" t="s">
        <v>512</v>
      </c>
      <c r="I162" s="4" t="s">
        <v>514</v>
      </c>
      <c r="J162" s="47">
        <v>15800</v>
      </c>
      <c r="K162" s="46">
        <f>J162*1.4*2.5*1.24</f>
        <v>68572</v>
      </c>
      <c r="L162" s="60"/>
      <c r="M162" s="4" t="s">
        <v>81</v>
      </c>
      <c r="N162" s="60"/>
    </row>
    <row r="163" spans="1:14" ht="78" x14ac:dyDescent="0.3">
      <c r="A163" s="23" t="s">
        <v>347</v>
      </c>
      <c r="B163" s="42" t="s">
        <v>93</v>
      </c>
      <c r="C163" s="14" t="s">
        <v>467</v>
      </c>
      <c r="D163" s="42" t="s">
        <v>354</v>
      </c>
      <c r="E163" s="23" t="s">
        <v>352</v>
      </c>
      <c r="F163" s="23" t="s">
        <v>355</v>
      </c>
      <c r="G163" s="23" t="s">
        <v>356</v>
      </c>
      <c r="H163" s="5" t="s">
        <v>204</v>
      </c>
      <c r="I163" s="4" t="s">
        <v>514</v>
      </c>
      <c r="J163" s="47">
        <v>13865</v>
      </c>
      <c r="K163" s="46">
        <f>J163*1.4*2.5*1.28</f>
        <v>62115.200000000004</v>
      </c>
      <c r="L163" s="60"/>
      <c r="M163" s="4" t="s">
        <v>81</v>
      </c>
      <c r="N163" s="60"/>
    </row>
    <row r="164" spans="1:14" ht="46.8" x14ac:dyDescent="0.3">
      <c r="A164" s="23" t="s">
        <v>347</v>
      </c>
      <c r="B164" s="42" t="s">
        <v>93</v>
      </c>
      <c r="C164" s="6" t="s">
        <v>19</v>
      </c>
      <c r="D164" s="42" t="s">
        <v>357</v>
      </c>
      <c r="E164" s="23" t="s">
        <v>352</v>
      </c>
      <c r="F164" s="23" t="s">
        <v>358</v>
      </c>
      <c r="G164" s="23" t="s">
        <v>359</v>
      </c>
      <c r="H164" s="17"/>
      <c r="I164" s="5" t="s">
        <v>37</v>
      </c>
      <c r="J164" s="47">
        <v>11955</v>
      </c>
      <c r="K164" s="48">
        <f>J164*1.4*2.5*1</f>
        <v>41842.5</v>
      </c>
      <c r="L164" s="60"/>
      <c r="M164" s="4" t="s">
        <v>81</v>
      </c>
      <c r="N164" s="60"/>
    </row>
    <row r="165" spans="1:14" ht="46.8" x14ac:dyDescent="0.3">
      <c r="A165" s="23" t="s">
        <v>347</v>
      </c>
      <c r="B165" s="42" t="s">
        <v>93</v>
      </c>
      <c r="C165" s="6" t="s">
        <v>19</v>
      </c>
      <c r="D165" s="42" t="s">
        <v>360</v>
      </c>
      <c r="E165" s="23" t="s">
        <v>352</v>
      </c>
      <c r="F165" s="23" t="s">
        <v>361</v>
      </c>
      <c r="G165" s="23" t="s">
        <v>532</v>
      </c>
      <c r="H165" s="5" t="s">
        <v>204</v>
      </c>
      <c r="I165" s="4" t="s">
        <v>514</v>
      </c>
      <c r="J165" s="47">
        <v>11375</v>
      </c>
      <c r="K165" s="46">
        <f t="shared" ref="K165:K168" si="4">J165*1.4*2.5*1.28</f>
        <v>50959.999999999993</v>
      </c>
      <c r="L165" s="60"/>
      <c r="M165" s="4" t="s">
        <v>81</v>
      </c>
      <c r="N165" s="60"/>
    </row>
    <row r="166" spans="1:14" ht="46.8" x14ac:dyDescent="0.3">
      <c r="A166" s="23" t="s">
        <v>347</v>
      </c>
      <c r="B166" s="42" t="s">
        <v>93</v>
      </c>
      <c r="C166" s="6" t="s">
        <v>19</v>
      </c>
      <c r="D166" s="42" t="s">
        <v>360</v>
      </c>
      <c r="E166" s="23" t="s">
        <v>352</v>
      </c>
      <c r="F166" s="23" t="s">
        <v>361</v>
      </c>
      <c r="G166" s="23" t="s">
        <v>533</v>
      </c>
      <c r="H166" s="5" t="s">
        <v>204</v>
      </c>
      <c r="I166" s="4" t="s">
        <v>514</v>
      </c>
      <c r="J166" s="47">
        <v>12120</v>
      </c>
      <c r="K166" s="46">
        <f t="shared" si="4"/>
        <v>54297.599999999999</v>
      </c>
      <c r="L166" s="60"/>
      <c r="M166" s="4" t="s">
        <v>81</v>
      </c>
      <c r="N166" s="60"/>
    </row>
    <row r="167" spans="1:14" ht="31.2" x14ac:dyDescent="0.3">
      <c r="A167" s="23" t="s">
        <v>347</v>
      </c>
      <c r="B167" s="42" t="s">
        <v>93</v>
      </c>
      <c r="C167" s="6" t="s">
        <v>19</v>
      </c>
      <c r="D167" s="42" t="s">
        <v>360</v>
      </c>
      <c r="E167" s="23" t="s">
        <v>352</v>
      </c>
      <c r="F167" s="23" t="s">
        <v>361</v>
      </c>
      <c r="G167" s="23" t="s">
        <v>363</v>
      </c>
      <c r="H167" s="17" t="s">
        <v>512</v>
      </c>
      <c r="I167" s="4" t="s">
        <v>514</v>
      </c>
      <c r="J167" s="47">
        <v>14280</v>
      </c>
      <c r="K167" s="46">
        <f t="shared" si="4"/>
        <v>63974.400000000001</v>
      </c>
      <c r="L167" s="60"/>
      <c r="M167" s="4" t="s">
        <v>81</v>
      </c>
      <c r="N167" s="60"/>
    </row>
    <row r="168" spans="1:14" ht="31.2" x14ac:dyDescent="0.3">
      <c r="A168" s="23" t="s">
        <v>347</v>
      </c>
      <c r="B168" s="42" t="s">
        <v>93</v>
      </c>
      <c r="C168" s="6" t="s">
        <v>19</v>
      </c>
      <c r="D168" s="42" t="s">
        <v>360</v>
      </c>
      <c r="E168" s="23" t="s">
        <v>352</v>
      </c>
      <c r="F168" s="23" t="s">
        <v>361</v>
      </c>
      <c r="G168" s="7" t="s">
        <v>364</v>
      </c>
      <c r="H168" s="17" t="s">
        <v>513</v>
      </c>
      <c r="I168" s="4" t="s">
        <v>514</v>
      </c>
      <c r="J168" s="47">
        <v>16105</v>
      </c>
      <c r="K168" s="46">
        <f t="shared" si="4"/>
        <v>72150.400000000009</v>
      </c>
      <c r="L168" s="60"/>
      <c r="M168" s="4" t="s">
        <v>81</v>
      </c>
      <c r="N168" s="60"/>
    </row>
    <row r="169" spans="1:14" ht="78" x14ac:dyDescent="0.3">
      <c r="A169" s="23" t="s">
        <v>347</v>
      </c>
      <c r="B169" s="42" t="s">
        <v>23</v>
      </c>
      <c r="C169" s="6" t="s">
        <v>19</v>
      </c>
      <c r="D169" s="42" t="s">
        <v>348</v>
      </c>
      <c r="E169" s="23" t="s">
        <v>365</v>
      </c>
      <c r="F169" s="23" t="s">
        <v>366</v>
      </c>
      <c r="G169" s="23" t="s">
        <v>534</v>
      </c>
      <c r="H169" s="23"/>
      <c r="I169" s="4" t="s">
        <v>514</v>
      </c>
      <c r="J169" s="46">
        <v>27315</v>
      </c>
      <c r="K169" s="47">
        <f t="shared" ref="K169:K174" si="5">J169*1.4*2.5</f>
        <v>95602.5</v>
      </c>
      <c r="L169" s="60"/>
      <c r="M169" s="4" t="s">
        <v>81</v>
      </c>
      <c r="N169" s="60"/>
    </row>
    <row r="170" spans="1:14" ht="78" x14ac:dyDescent="0.3">
      <c r="A170" s="23" t="s">
        <v>347</v>
      </c>
      <c r="B170" s="42" t="s">
        <v>23</v>
      </c>
      <c r="C170" s="6" t="s">
        <v>19</v>
      </c>
      <c r="D170" s="42" t="s">
        <v>368</v>
      </c>
      <c r="E170" s="23" t="s">
        <v>369</v>
      </c>
      <c r="F170" s="23" t="s">
        <v>370</v>
      </c>
      <c r="G170" s="17" t="s">
        <v>28</v>
      </c>
      <c r="H170" s="17"/>
      <c r="I170" s="23" t="s">
        <v>423</v>
      </c>
      <c r="J170" s="46">
        <v>17270</v>
      </c>
      <c r="K170" s="47">
        <f t="shared" si="5"/>
        <v>60445</v>
      </c>
      <c r="L170" s="60"/>
      <c r="M170" s="4" t="s">
        <v>81</v>
      </c>
      <c r="N170" s="60"/>
    </row>
    <row r="171" spans="1:14" ht="78" x14ac:dyDescent="0.3">
      <c r="A171" s="23" t="s">
        <v>347</v>
      </c>
      <c r="B171" s="42" t="s">
        <v>23</v>
      </c>
      <c r="C171" s="6" t="s">
        <v>19</v>
      </c>
      <c r="D171" s="42" t="s">
        <v>368</v>
      </c>
      <c r="E171" s="23" t="s">
        <v>369</v>
      </c>
      <c r="F171" s="23" t="s">
        <v>371</v>
      </c>
      <c r="G171" s="17" t="s">
        <v>28</v>
      </c>
      <c r="H171" s="23"/>
      <c r="I171" s="23" t="s">
        <v>423</v>
      </c>
      <c r="J171" s="46">
        <v>22665</v>
      </c>
      <c r="K171" s="47">
        <f t="shared" si="5"/>
        <v>79327.499999999985</v>
      </c>
      <c r="L171" s="60"/>
      <c r="M171" s="4" t="s">
        <v>81</v>
      </c>
      <c r="N171" s="60"/>
    </row>
    <row r="172" spans="1:14" ht="78" x14ac:dyDescent="0.3">
      <c r="A172" s="23" t="s">
        <v>347</v>
      </c>
      <c r="B172" s="42" t="s">
        <v>23</v>
      </c>
      <c r="C172" s="6" t="s">
        <v>19</v>
      </c>
      <c r="D172" s="14" t="s">
        <v>54</v>
      </c>
      <c r="E172" s="23" t="s">
        <v>369</v>
      </c>
      <c r="F172" s="23" t="s">
        <v>371</v>
      </c>
      <c r="G172" s="17" t="s">
        <v>535</v>
      </c>
      <c r="H172" s="23"/>
      <c r="I172" s="23" t="s">
        <v>423</v>
      </c>
      <c r="J172" s="46">
        <v>22665</v>
      </c>
      <c r="K172" s="47">
        <f t="shared" si="5"/>
        <v>79327.499999999985</v>
      </c>
      <c r="L172" s="60"/>
      <c r="M172" s="4" t="s">
        <v>81</v>
      </c>
      <c r="N172" s="60"/>
    </row>
    <row r="173" spans="1:14" ht="78" x14ac:dyDescent="0.3">
      <c r="A173" s="23" t="s">
        <v>347</v>
      </c>
      <c r="B173" s="42" t="s">
        <v>23</v>
      </c>
      <c r="C173" s="6" t="s">
        <v>19</v>
      </c>
      <c r="D173" s="43" t="s">
        <v>368</v>
      </c>
      <c r="E173" s="23" t="s">
        <v>373</v>
      </c>
      <c r="F173" s="23" t="s">
        <v>374</v>
      </c>
      <c r="G173" s="23" t="s">
        <v>122</v>
      </c>
      <c r="H173" s="17" t="s">
        <v>513</v>
      </c>
      <c r="I173" s="4" t="s">
        <v>514</v>
      </c>
      <c r="J173" s="47">
        <v>13530</v>
      </c>
      <c r="K173" s="47">
        <f t="shared" si="5"/>
        <v>47355</v>
      </c>
      <c r="L173" s="60"/>
      <c r="M173" s="23" t="s">
        <v>400</v>
      </c>
      <c r="N173" s="60"/>
    </row>
    <row r="174" spans="1:14" ht="78" x14ac:dyDescent="0.3">
      <c r="A174" s="23" t="s">
        <v>347</v>
      </c>
      <c r="B174" s="42" t="s">
        <v>23</v>
      </c>
      <c r="C174" s="6" t="s">
        <v>19</v>
      </c>
      <c r="D174" s="14" t="s">
        <v>54</v>
      </c>
      <c r="E174" s="23" t="s">
        <v>373</v>
      </c>
      <c r="F174" s="23" t="s">
        <v>374</v>
      </c>
      <c r="G174" s="37" t="s">
        <v>375</v>
      </c>
      <c r="H174" s="17" t="s">
        <v>57</v>
      </c>
      <c r="I174" s="4" t="s">
        <v>514</v>
      </c>
      <c r="J174" s="47">
        <v>11375</v>
      </c>
      <c r="K174" s="47">
        <f t="shared" si="5"/>
        <v>39812.499999999993</v>
      </c>
      <c r="L174" s="60"/>
      <c r="M174" s="23" t="s">
        <v>400</v>
      </c>
      <c r="N174" s="60"/>
    </row>
    <row r="175" spans="1:14" ht="93.6" x14ac:dyDescent="0.3">
      <c r="A175" s="23" t="s">
        <v>347</v>
      </c>
      <c r="B175" s="42" t="s">
        <v>23</v>
      </c>
      <c r="C175" s="6" t="s">
        <v>19</v>
      </c>
      <c r="D175" s="42" t="s">
        <v>372</v>
      </c>
      <c r="E175" s="23" t="s">
        <v>376</v>
      </c>
      <c r="F175" s="23" t="s">
        <v>377</v>
      </c>
      <c r="G175" s="23" t="s">
        <v>378</v>
      </c>
      <c r="H175" s="17" t="s">
        <v>102</v>
      </c>
      <c r="I175" s="5" t="s">
        <v>37</v>
      </c>
      <c r="J175" s="46">
        <v>13450</v>
      </c>
      <c r="K175" s="46">
        <f t="shared" ref="K175:K179" si="6">J175*1.4*2</f>
        <v>37660</v>
      </c>
      <c r="L175" s="60"/>
      <c r="M175" s="4" t="s">
        <v>81</v>
      </c>
      <c r="N175" s="60"/>
    </row>
    <row r="176" spans="1:14" ht="93.6" x14ac:dyDescent="0.3">
      <c r="A176" s="23" t="s">
        <v>347</v>
      </c>
      <c r="B176" s="42" t="s">
        <v>23</v>
      </c>
      <c r="C176" s="6" t="s">
        <v>19</v>
      </c>
      <c r="D176" s="42" t="s">
        <v>372</v>
      </c>
      <c r="E176" s="23" t="s">
        <v>376</v>
      </c>
      <c r="F176" s="23" t="s">
        <v>377</v>
      </c>
      <c r="G176" s="23" t="s">
        <v>122</v>
      </c>
      <c r="H176" s="17" t="s">
        <v>57</v>
      </c>
      <c r="I176" s="5" t="s">
        <v>37</v>
      </c>
      <c r="J176" s="46">
        <v>12950</v>
      </c>
      <c r="K176" s="46">
        <f t="shared" si="6"/>
        <v>36260</v>
      </c>
      <c r="L176" s="60"/>
      <c r="M176" s="4" t="s">
        <v>81</v>
      </c>
      <c r="N176" s="60"/>
    </row>
    <row r="177" spans="1:14" ht="93.6" x14ac:dyDescent="0.3">
      <c r="A177" s="23" t="s">
        <v>347</v>
      </c>
      <c r="B177" s="42" t="s">
        <v>23</v>
      </c>
      <c r="C177" s="6" t="s">
        <v>19</v>
      </c>
      <c r="D177" s="42" t="s">
        <v>372</v>
      </c>
      <c r="E177" s="23" t="s">
        <v>376</v>
      </c>
      <c r="F177" s="23" t="s">
        <v>377</v>
      </c>
      <c r="G177" s="23" t="s">
        <v>151</v>
      </c>
      <c r="H177" s="17" t="s">
        <v>102</v>
      </c>
      <c r="I177" s="5" t="s">
        <v>37</v>
      </c>
      <c r="J177" s="46">
        <v>15110</v>
      </c>
      <c r="K177" s="46">
        <f t="shared" si="6"/>
        <v>42308</v>
      </c>
      <c r="L177" s="60"/>
      <c r="M177" s="4" t="s">
        <v>81</v>
      </c>
      <c r="N177" s="60"/>
    </row>
    <row r="178" spans="1:14" ht="93.6" x14ac:dyDescent="0.3">
      <c r="A178" s="23" t="s">
        <v>347</v>
      </c>
      <c r="B178" s="42" t="s">
        <v>23</v>
      </c>
      <c r="C178" s="6" t="s">
        <v>19</v>
      </c>
      <c r="D178" s="14" t="s">
        <v>54</v>
      </c>
      <c r="E178" s="23" t="s">
        <v>376</v>
      </c>
      <c r="F178" s="23" t="s">
        <v>377</v>
      </c>
      <c r="G178" s="23" t="s">
        <v>42</v>
      </c>
      <c r="H178" s="17" t="s">
        <v>102</v>
      </c>
      <c r="I178" s="5" t="s">
        <v>37</v>
      </c>
      <c r="J178" s="46">
        <v>14280</v>
      </c>
      <c r="K178" s="46">
        <f t="shared" si="6"/>
        <v>39984</v>
      </c>
      <c r="L178" s="60"/>
      <c r="M178" s="4" t="s">
        <v>81</v>
      </c>
      <c r="N178" s="60"/>
    </row>
    <row r="179" spans="1:14" ht="93.6" x14ac:dyDescent="0.3">
      <c r="A179" s="23" t="s">
        <v>347</v>
      </c>
      <c r="B179" s="42" t="s">
        <v>23</v>
      </c>
      <c r="C179" s="6" t="s">
        <v>19</v>
      </c>
      <c r="D179" s="42" t="s">
        <v>372</v>
      </c>
      <c r="E179" s="23" t="s">
        <v>376</v>
      </c>
      <c r="F179" s="23" t="s">
        <v>377</v>
      </c>
      <c r="G179" s="23" t="s">
        <v>536</v>
      </c>
      <c r="H179" s="17" t="s">
        <v>43</v>
      </c>
      <c r="I179" s="5" t="s">
        <v>37</v>
      </c>
      <c r="J179" s="46">
        <v>14360</v>
      </c>
      <c r="K179" s="46">
        <f t="shared" si="6"/>
        <v>40208</v>
      </c>
      <c r="L179" s="60"/>
      <c r="M179" s="4" t="s">
        <v>81</v>
      </c>
      <c r="N179" s="60"/>
    </row>
    <row r="180" spans="1:14" ht="46.8" x14ac:dyDescent="0.3">
      <c r="A180" s="23" t="s">
        <v>347</v>
      </c>
      <c r="B180" s="41" t="s">
        <v>93</v>
      </c>
      <c r="C180" s="6" t="s">
        <v>19</v>
      </c>
      <c r="D180" s="42" t="s">
        <v>360</v>
      </c>
      <c r="E180" s="23" t="s">
        <v>379</v>
      </c>
      <c r="F180" s="23" t="s">
        <v>366</v>
      </c>
      <c r="G180" s="23" t="s">
        <v>367</v>
      </c>
      <c r="H180" s="23"/>
      <c r="I180" s="5" t="s">
        <v>37</v>
      </c>
      <c r="J180" s="46">
        <v>27315</v>
      </c>
      <c r="K180" s="47">
        <f t="shared" ref="K180:K191" si="7">J180*1.4*2.5</f>
        <v>95602.5</v>
      </c>
      <c r="L180" s="60"/>
      <c r="M180" s="4" t="s">
        <v>81</v>
      </c>
      <c r="N180" s="60"/>
    </row>
    <row r="181" spans="1:14" ht="46.8" x14ac:dyDescent="0.3">
      <c r="A181" s="23" t="s">
        <v>347</v>
      </c>
      <c r="B181" s="41" t="s">
        <v>93</v>
      </c>
      <c r="C181" s="6" t="s">
        <v>19</v>
      </c>
      <c r="D181" s="42" t="s">
        <v>360</v>
      </c>
      <c r="E181" s="23" t="s">
        <v>379</v>
      </c>
      <c r="F181" s="23" t="s">
        <v>366</v>
      </c>
      <c r="G181" s="38" t="s">
        <v>380</v>
      </c>
      <c r="H181" s="23" t="s">
        <v>43</v>
      </c>
      <c r="I181" s="5" t="s">
        <v>37</v>
      </c>
      <c r="J181" s="46">
        <v>16105</v>
      </c>
      <c r="K181" s="47">
        <f t="shared" si="7"/>
        <v>56367.5</v>
      </c>
      <c r="L181" s="60"/>
      <c r="M181" s="4" t="s">
        <v>81</v>
      </c>
      <c r="N181" s="60"/>
    </row>
    <row r="182" spans="1:14" ht="62.4" x14ac:dyDescent="0.3">
      <c r="A182" s="23" t="s">
        <v>347</v>
      </c>
      <c r="B182" s="42" t="s">
        <v>23</v>
      </c>
      <c r="C182" s="6" t="s">
        <v>19</v>
      </c>
      <c r="D182" s="42" t="s">
        <v>368</v>
      </c>
      <c r="E182" s="23" t="s">
        <v>379</v>
      </c>
      <c r="F182" s="23" t="s">
        <v>381</v>
      </c>
      <c r="G182" s="38" t="s">
        <v>382</v>
      </c>
      <c r="H182" s="23" t="s">
        <v>102</v>
      </c>
      <c r="I182" s="5" t="s">
        <v>37</v>
      </c>
      <c r="J182" s="49">
        <v>14280</v>
      </c>
      <c r="K182" s="47">
        <f t="shared" si="7"/>
        <v>49980</v>
      </c>
      <c r="L182" s="60"/>
      <c r="M182" s="4" t="s">
        <v>81</v>
      </c>
      <c r="N182" s="60"/>
    </row>
    <row r="183" spans="1:14" ht="62.4" x14ac:dyDescent="0.3">
      <c r="A183" s="23" t="s">
        <v>347</v>
      </c>
      <c r="B183" s="42" t="s">
        <v>23</v>
      </c>
      <c r="C183" s="6" t="s">
        <v>19</v>
      </c>
      <c r="D183" s="42" t="s">
        <v>368</v>
      </c>
      <c r="E183" s="23" t="s">
        <v>379</v>
      </c>
      <c r="F183" s="23" t="s">
        <v>381</v>
      </c>
      <c r="G183" s="38" t="s">
        <v>378</v>
      </c>
      <c r="H183" s="23" t="s">
        <v>48</v>
      </c>
      <c r="I183" s="5" t="s">
        <v>37</v>
      </c>
      <c r="J183" s="49">
        <v>10710</v>
      </c>
      <c r="K183" s="47">
        <f t="shared" si="7"/>
        <v>37484.999999999993</v>
      </c>
      <c r="L183" s="60"/>
      <c r="M183" s="4" t="s">
        <v>81</v>
      </c>
      <c r="N183" s="60"/>
    </row>
    <row r="184" spans="1:14" ht="46.8" x14ac:dyDescent="0.3">
      <c r="A184" s="23" t="s">
        <v>347</v>
      </c>
      <c r="B184" s="42" t="s">
        <v>23</v>
      </c>
      <c r="C184" s="14" t="s">
        <v>467</v>
      </c>
      <c r="D184" s="42" t="s">
        <v>383</v>
      </c>
      <c r="E184" s="23" t="s">
        <v>379</v>
      </c>
      <c r="F184" s="23" t="s">
        <v>374</v>
      </c>
      <c r="G184" s="23" t="s">
        <v>122</v>
      </c>
      <c r="H184" s="23" t="s">
        <v>102</v>
      </c>
      <c r="I184" s="5" t="s">
        <v>37</v>
      </c>
      <c r="J184" s="49">
        <v>14280</v>
      </c>
      <c r="K184" s="47">
        <f t="shared" si="7"/>
        <v>49980</v>
      </c>
      <c r="L184" s="60"/>
      <c r="M184" s="4" t="s">
        <v>81</v>
      </c>
      <c r="N184" s="60"/>
    </row>
    <row r="185" spans="1:14" ht="78" x14ac:dyDescent="0.3">
      <c r="A185" s="23" t="s">
        <v>347</v>
      </c>
      <c r="B185" s="42" t="s">
        <v>23</v>
      </c>
      <c r="C185" s="6" t="s">
        <v>19</v>
      </c>
      <c r="D185" s="42" t="s">
        <v>368</v>
      </c>
      <c r="E185" s="23" t="s">
        <v>384</v>
      </c>
      <c r="F185" s="23" t="s">
        <v>385</v>
      </c>
      <c r="G185" s="38" t="s">
        <v>382</v>
      </c>
      <c r="H185" s="23" t="s">
        <v>43</v>
      </c>
      <c r="I185" s="5" t="s">
        <v>37</v>
      </c>
      <c r="J185" s="49">
        <v>16105</v>
      </c>
      <c r="K185" s="47">
        <f t="shared" si="7"/>
        <v>56367.5</v>
      </c>
      <c r="L185" s="60"/>
      <c r="M185" s="4" t="s">
        <v>81</v>
      </c>
      <c r="N185" s="60"/>
    </row>
    <row r="186" spans="1:14" ht="78" x14ac:dyDescent="0.3">
      <c r="A186" s="23" t="s">
        <v>347</v>
      </c>
      <c r="B186" s="42" t="s">
        <v>23</v>
      </c>
      <c r="C186" s="6" t="s">
        <v>19</v>
      </c>
      <c r="D186" s="14" t="s">
        <v>54</v>
      </c>
      <c r="E186" s="23" t="s">
        <v>384</v>
      </c>
      <c r="F186" s="23" t="s">
        <v>385</v>
      </c>
      <c r="G186" s="37" t="s">
        <v>375</v>
      </c>
      <c r="H186" s="23" t="s">
        <v>57</v>
      </c>
      <c r="I186" s="5" t="s">
        <v>37</v>
      </c>
      <c r="J186" s="49">
        <v>13865</v>
      </c>
      <c r="K186" s="47">
        <f t="shared" si="7"/>
        <v>48527.5</v>
      </c>
      <c r="L186" s="60"/>
      <c r="M186" s="4" t="s">
        <v>81</v>
      </c>
      <c r="N186" s="60"/>
    </row>
    <row r="187" spans="1:14" ht="62.4" x14ac:dyDescent="0.3">
      <c r="A187" s="23" t="s">
        <v>347</v>
      </c>
      <c r="B187" s="42" t="s">
        <v>23</v>
      </c>
      <c r="C187" s="6" t="s">
        <v>19</v>
      </c>
      <c r="D187" s="14" t="s">
        <v>54</v>
      </c>
      <c r="E187" s="23" t="s">
        <v>379</v>
      </c>
      <c r="F187" s="23" t="s">
        <v>386</v>
      </c>
      <c r="G187" s="37" t="s">
        <v>375</v>
      </c>
      <c r="H187" s="23" t="s">
        <v>43</v>
      </c>
      <c r="I187" s="5" t="s">
        <v>37</v>
      </c>
      <c r="J187" s="49">
        <v>16105</v>
      </c>
      <c r="K187" s="47">
        <f t="shared" si="7"/>
        <v>56367.5</v>
      </c>
      <c r="L187" s="60"/>
      <c r="M187" s="4" t="s">
        <v>81</v>
      </c>
      <c r="N187" s="60"/>
    </row>
    <row r="188" spans="1:14" ht="78" x14ac:dyDescent="0.3">
      <c r="A188" s="23" t="s">
        <v>347</v>
      </c>
      <c r="B188" s="42" t="s">
        <v>23</v>
      </c>
      <c r="C188" s="6" t="s">
        <v>19</v>
      </c>
      <c r="D188" s="42" t="s">
        <v>372</v>
      </c>
      <c r="E188" s="23" t="s">
        <v>379</v>
      </c>
      <c r="F188" s="38" t="s">
        <v>387</v>
      </c>
      <c r="G188" s="38" t="s">
        <v>388</v>
      </c>
      <c r="H188" s="23" t="s">
        <v>102</v>
      </c>
      <c r="I188" s="5" t="s">
        <v>37</v>
      </c>
      <c r="J188" s="49">
        <v>15110</v>
      </c>
      <c r="K188" s="47">
        <f t="shared" si="7"/>
        <v>52885</v>
      </c>
      <c r="L188" s="60"/>
      <c r="M188" s="4" t="s">
        <v>81</v>
      </c>
      <c r="N188" s="60"/>
    </row>
    <row r="189" spans="1:14" ht="46.8" x14ac:dyDescent="0.3">
      <c r="A189" s="23" t="s">
        <v>347</v>
      </c>
      <c r="B189" s="42" t="s">
        <v>23</v>
      </c>
      <c r="C189" s="6" t="s">
        <v>19</v>
      </c>
      <c r="D189" s="14" t="s">
        <v>54</v>
      </c>
      <c r="E189" s="23" t="s">
        <v>389</v>
      </c>
      <c r="F189" s="23" t="s">
        <v>390</v>
      </c>
      <c r="G189" s="23" t="s">
        <v>292</v>
      </c>
      <c r="H189" s="23"/>
      <c r="I189" s="5" t="s">
        <v>37</v>
      </c>
      <c r="J189" s="46">
        <v>17270</v>
      </c>
      <c r="K189" s="47">
        <f t="shared" si="7"/>
        <v>60445</v>
      </c>
      <c r="L189" s="60"/>
      <c r="M189" s="4" t="s">
        <v>81</v>
      </c>
      <c r="N189" s="60"/>
    </row>
    <row r="190" spans="1:14" ht="78" x14ac:dyDescent="0.3">
      <c r="A190" s="23" t="s">
        <v>347</v>
      </c>
      <c r="B190" s="42" t="s">
        <v>23</v>
      </c>
      <c r="C190" s="6" t="s">
        <v>19</v>
      </c>
      <c r="D190" s="14" t="s">
        <v>54</v>
      </c>
      <c r="E190" s="23" t="s">
        <v>391</v>
      </c>
      <c r="F190" s="39" t="s">
        <v>392</v>
      </c>
      <c r="G190" s="23" t="s">
        <v>393</v>
      </c>
      <c r="H190" s="17"/>
      <c r="I190" s="5" t="s">
        <v>37</v>
      </c>
      <c r="J190" s="47">
        <v>18265</v>
      </c>
      <c r="K190" s="47">
        <f t="shared" si="7"/>
        <v>63927.5</v>
      </c>
      <c r="L190" s="60"/>
      <c r="M190" s="4" t="s">
        <v>81</v>
      </c>
      <c r="N190" s="60"/>
    </row>
    <row r="191" spans="1:14" ht="46.8" x14ac:dyDescent="0.3">
      <c r="A191" s="23" t="s">
        <v>347</v>
      </c>
      <c r="B191" s="42" t="s">
        <v>23</v>
      </c>
      <c r="C191" s="6" t="s">
        <v>19</v>
      </c>
      <c r="D191" s="14" t="s">
        <v>394</v>
      </c>
      <c r="E191" s="23" t="s">
        <v>395</v>
      </c>
      <c r="F191" s="23" t="s">
        <v>396</v>
      </c>
      <c r="G191" s="23" t="s">
        <v>397</v>
      </c>
      <c r="H191" s="23"/>
      <c r="I191" s="5" t="s">
        <v>37</v>
      </c>
      <c r="J191" s="46">
        <v>18265</v>
      </c>
      <c r="K191" s="47">
        <f t="shared" si="7"/>
        <v>63927.5</v>
      </c>
      <c r="L191" s="60"/>
      <c r="M191" s="4" t="s">
        <v>81</v>
      </c>
      <c r="N191" s="60"/>
    </row>
    <row r="192" spans="1:14" ht="124.8" x14ac:dyDescent="0.3">
      <c r="A192" s="23" t="s">
        <v>401</v>
      </c>
      <c r="B192" s="42" t="s">
        <v>23</v>
      </c>
      <c r="C192" s="6" t="s">
        <v>19</v>
      </c>
      <c r="D192" s="14" t="s">
        <v>402</v>
      </c>
      <c r="E192" s="23" t="s">
        <v>403</v>
      </c>
      <c r="F192" s="23" t="s">
        <v>350</v>
      </c>
      <c r="G192" s="23" t="s">
        <v>353</v>
      </c>
      <c r="H192" s="23" t="s">
        <v>102</v>
      </c>
      <c r="I192" s="4" t="s">
        <v>514</v>
      </c>
      <c r="J192" s="5">
        <v>15359</v>
      </c>
      <c r="K192" s="23">
        <v>56792.67</v>
      </c>
      <c r="L192" s="23" t="s">
        <v>404</v>
      </c>
      <c r="M192" s="23" t="s">
        <v>405</v>
      </c>
      <c r="N192" s="23" t="s">
        <v>406</v>
      </c>
    </row>
    <row r="193" spans="1:14" ht="124.8" x14ac:dyDescent="0.3">
      <c r="A193" s="23" t="s">
        <v>401</v>
      </c>
      <c r="B193" s="42" t="s">
        <v>23</v>
      </c>
      <c r="C193" s="6" t="s">
        <v>19</v>
      </c>
      <c r="D193" s="14" t="s">
        <v>368</v>
      </c>
      <c r="E193" s="23" t="s">
        <v>403</v>
      </c>
      <c r="F193" s="23" t="s">
        <v>407</v>
      </c>
      <c r="G193" s="23" t="s">
        <v>46</v>
      </c>
      <c r="H193" s="23" t="s">
        <v>102</v>
      </c>
      <c r="I193" s="5" t="s">
        <v>37</v>
      </c>
      <c r="J193" s="5">
        <v>17434</v>
      </c>
      <c r="K193" s="23">
        <v>51988.19</v>
      </c>
      <c r="L193" s="23" t="s">
        <v>408</v>
      </c>
      <c r="M193" s="23" t="s">
        <v>405</v>
      </c>
      <c r="N193" s="23" t="s">
        <v>406</v>
      </c>
    </row>
    <row r="194" spans="1:14" ht="124.8" x14ac:dyDescent="0.3">
      <c r="A194" s="23" t="s">
        <v>401</v>
      </c>
      <c r="B194" s="42" t="s">
        <v>427</v>
      </c>
      <c r="C194" s="6" t="s">
        <v>19</v>
      </c>
      <c r="D194" s="14" t="s">
        <v>360</v>
      </c>
      <c r="E194" s="23" t="s">
        <v>403</v>
      </c>
      <c r="F194" s="23" t="s">
        <v>361</v>
      </c>
      <c r="G194" s="23" t="s">
        <v>362</v>
      </c>
      <c r="H194" s="23" t="s">
        <v>102</v>
      </c>
      <c r="I194" s="4" t="s">
        <v>514</v>
      </c>
      <c r="J194" s="5">
        <v>15359</v>
      </c>
      <c r="K194" s="23">
        <v>56792.67</v>
      </c>
      <c r="L194" s="23" t="s">
        <v>404</v>
      </c>
      <c r="M194" s="23" t="s">
        <v>405</v>
      </c>
      <c r="N194" s="23" t="s">
        <v>406</v>
      </c>
    </row>
    <row r="195" spans="1:14" ht="124.8" x14ac:dyDescent="0.3">
      <c r="A195" s="23" t="s">
        <v>401</v>
      </c>
      <c r="B195" s="42" t="s">
        <v>93</v>
      </c>
      <c r="C195" s="6" t="s">
        <v>19</v>
      </c>
      <c r="D195" s="14" t="s">
        <v>360</v>
      </c>
      <c r="E195" s="23" t="s">
        <v>403</v>
      </c>
      <c r="F195" s="23" t="s">
        <v>361</v>
      </c>
      <c r="G195" s="23" t="s">
        <v>409</v>
      </c>
      <c r="H195" s="23" t="s">
        <v>102</v>
      </c>
      <c r="I195" s="4" t="s">
        <v>514</v>
      </c>
      <c r="J195" s="5">
        <v>15359</v>
      </c>
      <c r="K195" s="23">
        <v>56792.67</v>
      </c>
      <c r="L195" s="23" t="s">
        <v>404</v>
      </c>
      <c r="M195" s="23" t="s">
        <v>405</v>
      </c>
      <c r="N195" s="23" t="s">
        <v>406</v>
      </c>
    </row>
    <row r="196" spans="1:14" ht="124.8" x14ac:dyDescent="0.3">
      <c r="A196" s="23" t="s">
        <v>401</v>
      </c>
      <c r="B196" s="42" t="s">
        <v>23</v>
      </c>
      <c r="C196" s="6" t="s">
        <v>19</v>
      </c>
      <c r="D196" s="14" t="s">
        <v>54</v>
      </c>
      <c r="E196" s="23" t="s">
        <v>403</v>
      </c>
      <c r="F196" s="23" t="s">
        <v>410</v>
      </c>
      <c r="G196" s="23" t="s">
        <v>46</v>
      </c>
      <c r="H196" s="23" t="s">
        <v>102</v>
      </c>
      <c r="I196" s="5" t="s">
        <v>37</v>
      </c>
      <c r="J196" s="5">
        <v>17434</v>
      </c>
      <c r="K196" s="23">
        <v>51988.19</v>
      </c>
      <c r="L196" s="23" t="s">
        <v>408</v>
      </c>
      <c r="M196" s="23" t="s">
        <v>405</v>
      </c>
      <c r="N196" s="23" t="s">
        <v>406</v>
      </c>
    </row>
    <row r="197" spans="1:14" ht="124.8" x14ac:dyDescent="0.3">
      <c r="A197" s="23" t="s">
        <v>401</v>
      </c>
      <c r="B197" s="42" t="s">
        <v>23</v>
      </c>
      <c r="C197" s="6" t="s">
        <v>19</v>
      </c>
      <c r="D197" s="14" t="s">
        <v>383</v>
      </c>
      <c r="E197" s="23" t="s">
        <v>403</v>
      </c>
      <c r="F197" s="23" t="s">
        <v>350</v>
      </c>
      <c r="G197" s="23" t="s">
        <v>353</v>
      </c>
      <c r="H197" s="23" t="s">
        <v>102</v>
      </c>
      <c r="I197" s="4" t="s">
        <v>514</v>
      </c>
      <c r="J197" s="5">
        <v>15359</v>
      </c>
      <c r="K197" s="23">
        <v>56792.67</v>
      </c>
      <c r="L197" s="23" t="s">
        <v>404</v>
      </c>
      <c r="M197" s="23" t="s">
        <v>405</v>
      </c>
      <c r="N197" s="23" t="s">
        <v>406</v>
      </c>
    </row>
    <row r="198" spans="1:14" ht="124.8" x14ac:dyDescent="0.3">
      <c r="A198" s="23" t="s">
        <v>401</v>
      </c>
      <c r="B198" s="42" t="s">
        <v>23</v>
      </c>
      <c r="C198" s="6" t="s">
        <v>19</v>
      </c>
      <c r="D198" s="14" t="s">
        <v>368</v>
      </c>
      <c r="E198" s="23" t="s">
        <v>403</v>
      </c>
      <c r="F198" s="23" t="s">
        <v>407</v>
      </c>
      <c r="G198" s="23" t="s">
        <v>46</v>
      </c>
      <c r="H198" s="23" t="s">
        <v>102</v>
      </c>
      <c r="I198" s="5" t="s">
        <v>37</v>
      </c>
      <c r="J198" s="5">
        <v>17434</v>
      </c>
      <c r="K198" s="23">
        <v>51988.19</v>
      </c>
      <c r="L198" s="23" t="s">
        <v>408</v>
      </c>
      <c r="M198" s="23" t="s">
        <v>405</v>
      </c>
      <c r="N198" s="23" t="s">
        <v>406</v>
      </c>
    </row>
    <row r="199" spans="1:14" ht="124.8" x14ac:dyDescent="0.3">
      <c r="A199" s="23" t="s">
        <v>401</v>
      </c>
      <c r="B199" s="42" t="s">
        <v>23</v>
      </c>
      <c r="C199" s="6" t="s">
        <v>19</v>
      </c>
      <c r="D199" s="14" t="s">
        <v>411</v>
      </c>
      <c r="E199" s="23" t="s">
        <v>403</v>
      </c>
      <c r="F199" s="23" t="s">
        <v>407</v>
      </c>
      <c r="G199" s="23" t="s">
        <v>46</v>
      </c>
      <c r="H199" s="23" t="s">
        <v>102</v>
      </c>
      <c r="I199" s="5" t="s">
        <v>37</v>
      </c>
      <c r="J199" s="5">
        <v>17434</v>
      </c>
      <c r="K199" s="23">
        <v>51988.19</v>
      </c>
      <c r="L199" s="23" t="s">
        <v>408</v>
      </c>
      <c r="M199" s="23" t="s">
        <v>405</v>
      </c>
      <c r="N199" s="23" t="s">
        <v>406</v>
      </c>
    </row>
    <row r="200" spans="1:14" ht="124.8" x14ac:dyDescent="0.3">
      <c r="A200" s="23" t="s">
        <v>401</v>
      </c>
      <c r="B200" s="42" t="s">
        <v>23</v>
      </c>
      <c r="C200" s="6" t="s">
        <v>19</v>
      </c>
      <c r="D200" s="14" t="s">
        <v>402</v>
      </c>
      <c r="E200" s="23" t="s">
        <v>403</v>
      </c>
      <c r="F200" s="23" t="s">
        <v>350</v>
      </c>
      <c r="G200" s="23" t="s">
        <v>353</v>
      </c>
      <c r="H200" s="23" t="s">
        <v>102</v>
      </c>
      <c r="I200" s="4" t="s">
        <v>514</v>
      </c>
      <c r="J200" s="5">
        <v>15359</v>
      </c>
      <c r="K200" s="23">
        <v>56792.67</v>
      </c>
      <c r="L200" s="23" t="s">
        <v>404</v>
      </c>
      <c r="M200" s="23" t="s">
        <v>405</v>
      </c>
      <c r="N200" s="23" t="s">
        <v>406</v>
      </c>
    </row>
    <row r="201" spans="1:14" ht="93.6" x14ac:dyDescent="0.3">
      <c r="A201" s="23" t="s">
        <v>412</v>
      </c>
      <c r="B201" s="42" t="s">
        <v>23</v>
      </c>
      <c r="C201" s="6" t="s">
        <v>19</v>
      </c>
      <c r="D201" s="14" t="s">
        <v>411</v>
      </c>
      <c r="E201" s="23" t="s">
        <v>413</v>
      </c>
      <c r="F201" s="23" t="s">
        <v>414</v>
      </c>
      <c r="G201" s="23" t="s">
        <v>292</v>
      </c>
      <c r="H201" s="23" t="s">
        <v>98</v>
      </c>
      <c r="I201" s="5" t="s">
        <v>37</v>
      </c>
      <c r="J201" s="5">
        <v>23495</v>
      </c>
      <c r="K201" s="23">
        <v>60100</v>
      </c>
      <c r="L201" s="23">
        <v>44</v>
      </c>
      <c r="M201" s="4" t="s">
        <v>81</v>
      </c>
      <c r="N201" s="23" t="s">
        <v>503</v>
      </c>
    </row>
    <row r="202" spans="1:14" ht="93.6" x14ac:dyDescent="0.3">
      <c r="A202" s="23" t="s">
        <v>412</v>
      </c>
      <c r="B202" s="42" t="s">
        <v>33</v>
      </c>
      <c r="C202" s="6" t="s">
        <v>19</v>
      </c>
      <c r="D202" s="14" t="s">
        <v>415</v>
      </c>
      <c r="E202" s="23" t="s">
        <v>417</v>
      </c>
      <c r="F202" s="23" t="s">
        <v>416</v>
      </c>
      <c r="G202" s="23" t="s">
        <v>418</v>
      </c>
      <c r="H202" s="23" t="s">
        <v>419</v>
      </c>
      <c r="I202" s="5" t="s">
        <v>37</v>
      </c>
      <c r="J202" s="5">
        <v>30468</v>
      </c>
      <c r="K202" s="23">
        <v>70000</v>
      </c>
      <c r="L202" s="23">
        <v>44</v>
      </c>
      <c r="M202" s="4" t="s">
        <v>81</v>
      </c>
      <c r="N202" s="44" t="s">
        <v>503</v>
      </c>
    </row>
    <row r="203" spans="1:14" ht="93.6" x14ac:dyDescent="0.3">
      <c r="A203" s="23" t="s">
        <v>412</v>
      </c>
      <c r="B203" s="42" t="s">
        <v>23</v>
      </c>
      <c r="C203" s="6" t="s">
        <v>19</v>
      </c>
      <c r="D203" s="14" t="s">
        <v>368</v>
      </c>
      <c r="E203" s="23" t="s">
        <v>420</v>
      </c>
      <c r="F203" s="23" t="s">
        <v>421</v>
      </c>
      <c r="G203" s="23" t="s">
        <v>422</v>
      </c>
      <c r="H203" s="23"/>
      <c r="I203" s="23" t="s">
        <v>423</v>
      </c>
      <c r="J203" s="5">
        <v>20257</v>
      </c>
      <c r="K203" s="23">
        <v>43000</v>
      </c>
      <c r="L203" s="23">
        <v>47</v>
      </c>
      <c r="M203" s="4" t="s">
        <v>81</v>
      </c>
      <c r="N203" s="44" t="s">
        <v>503</v>
      </c>
    </row>
    <row r="204" spans="1:14" ht="93.6" x14ac:dyDescent="0.3">
      <c r="A204" s="23" t="s">
        <v>412</v>
      </c>
      <c r="B204" s="42" t="s">
        <v>23</v>
      </c>
      <c r="C204" s="6" t="s">
        <v>19</v>
      </c>
      <c r="D204" s="14" t="s">
        <v>368</v>
      </c>
      <c r="E204" s="23" t="s">
        <v>424</v>
      </c>
      <c r="F204" s="23" t="s">
        <v>425</v>
      </c>
      <c r="G204" s="23" t="s">
        <v>426</v>
      </c>
      <c r="H204" s="23"/>
      <c r="I204" s="23" t="s">
        <v>423</v>
      </c>
      <c r="J204" s="5">
        <v>23495</v>
      </c>
      <c r="K204" s="23">
        <v>60954</v>
      </c>
      <c r="L204" s="23">
        <v>47</v>
      </c>
      <c r="M204" s="4" t="s">
        <v>81</v>
      </c>
      <c r="N204" s="44" t="s">
        <v>503</v>
      </c>
    </row>
    <row r="205" spans="1:14" ht="265.2" x14ac:dyDescent="0.3">
      <c r="A205" s="23" t="s">
        <v>428</v>
      </c>
      <c r="B205" s="42" t="s">
        <v>33</v>
      </c>
      <c r="C205" s="6" t="s">
        <v>19</v>
      </c>
      <c r="D205" s="14" t="s">
        <v>498</v>
      </c>
      <c r="E205" s="23" t="s">
        <v>429</v>
      </c>
      <c r="F205" s="23" t="s">
        <v>430</v>
      </c>
      <c r="G205" s="23" t="s">
        <v>298</v>
      </c>
      <c r="H205" s="23"/>
      <c r="I205" s="23" t="s">
        <v>423</v>
      </c>
      <c r="J205" s="17">
        <v>21758</v>
      </c>
      <c r="K205" s="5">
        <v>85182.6</v>
      </c>
      <c r="L205" s="23" t="s">
        <v>431</v>
      </c>
      <c r="M205" s="23" t="s">
        <v>432</v>
      </c>
      <c r="N205" s="23" t="s">
        <v>433</v>
      </c>
    </row>
    <row r="206" spans="1:14" ht="202.8" x14ac:dyDescent="0.3">
      <c r="A206" s="23" t="s">
        <v>428</v>
      </c>
      <c r="B206" s="42" t="s">
        <v>474</v>
      </c>
      <c r="C206" s="6" t="s">
        <v>19</v>
      </c>
      <c r="D206" s="14" t="s">
        <v>488</v>
      </c>
      <c r="E206" s="23" t="s">
        <v>434</v>
      </c>
      <c r="F206" s="23" t="s">
        <v>435</v>
      </c>
      <c r="G206" s="23" t="s">
        <v>436</v>
      </c>
      <c r="H206" s="23" t="s">
        <v>102</v>
      </c>
      <c r="I206" s="5" t="s">
        <v>37</v>
      </c>
      <c r="J206" s="17">
        <v>21450</v>
      </c>
      <c r="K206" s="5">
        <v>83976.8</v>
      </c>
      <c r="L206" s="23" t="s">
        <v>437</v>
      </c>
      <c r="M206" s="23" t="s">
        <v>432</v>
      </c>
      <c r="N206" s="23"/>
    </row>
    <row r="207" spans="1:14" ht="234" x14ac:dyDescent="0.3">
      <c r="A207" s="23" t="s">
        <v>428</v>
      </c>
      <c r="B207" s="42" t="s">
        <v>23</v>
      </c>
      <c r="C207" s="6" t="s">
        <v>19</v>
      </c>
      <c r="D207" s="14" t="s">
        <v>488</v>
      </c>
      <c r="E207" s="23" t="s">
        <v>434</v>
      </c>
      <c r="F207" s="23" t="s">
        <v>435</v>
      </c>
      <c r="G207" s="23" t="s">
        <v>438</v>
      </c>
      <c r="H207" s="23" t="s">
        <v>57</v>
      </c>
      <c r="I207" s="5" t="s">
        <v>37</v>
      </c>
      <c r="J207" s="17">
        <v>13170</v>
      </c>
      <c r="K207" s="5">
        <v>53623</v>
      </c>
      <c r="L207" s="23" t="s">
        <v>439</v>
      </c>
      <c r="M207" s="23" t="s">
        <v>432</v>
      </c>
      <c r="N207" s="23"/>
    </row>
    <row r="208" spans="1:14" ht="234" x14ac:dyDescent="0.3">
      <c r="A208" s="23" t="s">
        <v>428</v>
      </c>
      <c r="B208" s="42" t="s">
        <v>23</v>
      </c>
      <c r="C208" s="6" t="s">
        <v>19</v>
      </c>
      <c r="D208" s="14" t="s">
        <v>488</v>
      </c>
      <c r="E208" s="23" t="s">
        <v>434</v>
      </c>
      <c r="F208" s="23" t="s">
        <v>435</v>
      </c>
      <c r="G208" s="23" t="s">
        <v>440</v>
      </c>
      <c r="H208" s="23" t="s">
        <v>102</v>
      </c>
      <c r="I208" s="5" t="s">
        <v>37</v>
      </c>
      <c r="J208" s="17">
        <v>14843</v>
      </c>
      <c r="K208" s="5">
        <v>60435</v>
      </c>
      <c r="L208" s="23" t="s">
        <v>439</v>
      </c>
      <c r="M208" s="23" t="s">
        <v>432</v>
      </c>
      <c r="N208" s="23"/>
    </row>
    <row r="209" spans="1:14" ht="234" x14ac:dyDescent="0.3">
      <c r="A209" s="23" t="s">
        <v>428</v>
      </c>
      <c r="B209" s="42" t="s">
        <v>23</v>
      </c>
      <c r="C209" s="6" t="s">
        <v>19</v>
      </c>
      <c r="D209" s="14" t="s">
        <v>488</v>
      </c>
      <c r="E209" s="23" t="s">
        <v>434</v>
      </c>
      <c r="F209" s="23" t="s">
        <v>441</v>
      </c>
      <c r="G209" s="23" t="s">
        <v>442</v>
      </c>
      <c r="H209" s="23"/>
      <c r="I209" s="23" t="s">
        <v>423</v>
      </c>
      <c r="J209" s="17">
        <v>14843</v>
      </c>
      <c r="K209" s="5">
        <v>58110.3</v>
      </c>
      <c r="L209" s="23" t="s">
        <v>431</v>
      </c>
      <c r="M209" s="23" t="s">
        <v>432</v>
      </c>
      <c r="N209" s="23"/>
    </row>
    <row r="210" spans="1:14" ht="234" x14ac:dyDescent="0.3">
      <c r="A210" s="23" t="s">
        <v>428</v>
      </c>
      <c r="B210" s="42" t="s">
        <v>33</v>
      </c>
      <c r="C210" s="6" t="s">
        <v>19</v>
      </c>
      <c r="D210" s="14" t="s">
        <v>489</v>
      </c>
      <c r="E210" s="23" t="s">
        <v>443</v>
      </c>
      <c r="F210" s="23" t="s">
        <v>444</v>
      </c>
      <c r="G210" s="23" t="s">
        <v>445</v>
      </c>
      <c r="H210" s="23"/>
      <c r="I210" s="23" t="s">
        <v>423</v>
      </c>
      <c r="J210" s="17">
        <v>21450</v>
      </c>
      <c r="K210" s="5">
        <v>83976.8</v>
      </c>
      <c r="L210" s="23" t="s">
        <v>431</v>
      </c>
      <c r="M210" s="23" t="s">
        <v>432</v>
      </c>
      <c r="N210" s="23"/>
    </row>
    <row r="211" spans="1:14" ht="234" x14ac:dyDescent="0.3">
      <c r="A211" s="23" t="s">
        <v>428</v>
      </c>
      <c r="B211" s="42" t="s">
        <v>93</v>
      </c>
      <c r="C211" s="6" t="s">
        <v>19</v>
      </c>
      <c r="D211" s="14" t="s">
        <v>490</v>
      </c>
      <c r="E211" s="23" t="s">
        <v>446</v>
      </c>
      <c r="F211" s="23" t="s">
        <v>444</v>
      </c>
      <c r="G211" s="23" t="s">
        <v>28</v>
      </c>
      <c r="H211" s="23"/>
      <c r="I211" s="23" t="s">
        <v>423</v>
      </c>
      <c r="J211" s="17">
        <v>21450</v>
      </c>
      <c r="K211" s="5">
        <v>83976.8</v>
      </c>
      <c r="L211" s="23" t="s">
        <v>431</v>
      </c>
      <c r="M211" s="23" t="s">
        <v>432</v>
      </c>
      <c r="N211" s="23"/>
    </row>
    <row r="212" spans="1:14" ht="234" x14ac:dyDescent="0.3">
      <c r="A212" s="23" t="s">
        <v>428</v>
      </c>
      <c r="B212" s="42" t="s">
        <v>93</v>
      </c>
      <c r="C212" s="6" t="s">
        <v>19</v>
      </c>
      <c r="D212" s="14" t="s">
        <v>490</v>
      </c>
      <c r="E212" s="23" t="s">
        <v>447</v>
      </c>
      <c r="F212" s="23" t="s">
        <v>448</v>
      </c>
      <c r="G212" s="23" t="s">
        <v>449</v>
      </c>
      <c r="H212" s="23"/>
      <c r="I212" s="23" t="s">
        <v>423</v>
      </c>
      <c r="J212" s="17">
        <v>21450</v>
      </c>
      <c r="K212" s="5">
        <v>83976.8</v>
      </c>
      <c r="L212" s="23" t="s">
        <v>431</v>
      </c>
      <c r="M212" s="23" t="s">
        <v>432</v>
      </c>
      <c r="N212" s="23"/>
    </row>
    <row r="213" spans="1:14" ht="234" x14ac:dyDescent="0.3">
      <c r="A213" s="23" t="s">
        <v>428</v>
      </c>
      <c r="B213" s="42" t="s">
        <v>93</v>
      </c>
      <c r="C213" s="6" t="s">
        <v>19</v>
      </c>
      <c r="D213" s="14" t="s">
        <v>490</v>
      </c>
      <c r="E213" s="23" t="s">
        <v>450</v>
      </c>
      <c r="F213" s="23" t="s">
        <v>451</v>
      </c>
      <c r="G213" s="23" t="s">
        <v>452</v>
      </c>
      <c r="H213" s="23" t="s">
        <v>57</v>
      </c>
      <c r="I213" s="4" t="s">
        <v>514</v>
      </c>
      <c r="J213" s="17">
        <v>13169</v>
      </c>
      <c r="K213" s="5">
        <v>74250</v>
      </c>
      <c r="L213" s="23" t="s">
        <v>439</v>
      </c>
      <c r="M213" s="23" t="s">
        <v>432</v>
      </c>
      <c r="N213" s="23"/>
    </row>
    <row r="214" spans="1:14" ht="234" x14ac:dyDescent="0.3">
      <c r="A214" s="23" t="s">
        <v>428</v>
      </c>
      <c r="B214" s="42" t="s">
        <v>23</v>
      </c>
      <c r="C214" s="6" t="s">
        <v>19</v>
      </c>
      <c r="D214" s="14" t="s">
        <v>491</v>
      </c>
      <c r="E214" s="23" t="s">
        <v>453</v>
      </c>
      <c r="F214" s="23" t="s">
        <v>454</v>
      </c>
      <c r="G214" s="23" t="s">
        <v>455</v>
      </c>
      <c r="H214" s="23" t="s">
        <v>57</v>
      </c>
      <c r="I214" s="5" t="s">
        <v>37</v>
      </c>
      <c r="J214" s="17">
        <v>13169</v>
      </c>
      <c r="K214" s="5">
        <v>54650</v>
      </c>
      <c r="L214" s="23" t="s">
        <v>439</v>
      </c>
      <c r="M214" s="23" t="s">
        <v>432</v>
      </c>
      <c r="N214" s="23"/>
    </row>
    <row r="215" spans="1:14" ht="234" x14ac:dyDescent="0.3">
      <c r="A215" s="23" t="s">
        <v>428</v>
      </c>
      <c r="B215" s="42" t="s">
        <v>23</v>
      </c>
      <c r="C215" s="6" t="s">
        <v>19</v>
      </c>
      <c r="D215" s="14" t="s">
        <v>491</v>
      </c>
      <c r="E215" s="23" t="s">
        <v>456</v>
      </c>
      <c r="F215" s="23" t="s">
        <v>457</v>
      </c>
      <c r="G215" s="23" t="s">
        <v>458</v>
      </c>
      <c r="H215" s="23" t="s">
        <v>57</v>
      </c>
      <c r="I215" s="5" t="s">
        <v>37</v>
      </c>
      <c r="J215" s="17">
        <v>13169</v>
      </c>
      <c r="K215" s="5">
        <v>54650</v>
      </c>
      <c r="L215" s="23" t="s">
        <v>439</v>
      </c>
      <c r="M215" s="23" t="s">
        <v>432</v>
      </c>
      <c r="N215" s="23"/>
    </row>
    <row r="216" spans="1:14" ht="234" x14ac:dyDescent="0.3">
      <c r="A216" s="23" t="s">
        <v>428</v>
      </c>
      <c r="B216" s="42" t="s">
        <v>93</v>
      </c>
      <c r="C216" s="6" t="s">
        <v>19</v>
      </c>
      <c r="D216" s="14" t="s">
        <v>490</v>
      </c>
      <c r="E216" s="23" t="s">
        <v>459</v>
      </c>
      <c r="F216" s="23" t="s">
        <v>460</v>
      </c>
      <c r="G216" s="23" t="s">
        <v>461</v>
      </c>
      <c r="H216" s="23"/>
      <c r="I216" s="23" t="s">
        <v>423</v>
      </c>
      <c r="J216" s="17">
        <v>21450</v>
      </c>
      <c r="K216" s="5">
        <v>83976.8</v>
      </c>
      <c r="L216" s="23" t="s">
        <v>431</v>
      </c>
      <c r="M216" s="23" t="s">
        <v>432</v>
      </c>
      <c r="N216" s="23"/>
    </row>
    <row r="217" spans="1:14" ht="234" x14ac:dyDescent="0.3">
      <c r="A217" s="23" t="s">
        <v>428</v>
      </c>
      <c r="B217" s="42" t="s">
        <v>93</v>
      </c>
      <c r="C217" s="6" t="s">
        <v>19</v>
      </c>
      <c r="D217" s="14" t="s">
        <v>490</v>
      </c>
      <c r="E217" s="23" t="s">
        <v>459</v>
      </c>
      <c r="F217" s="23" t="s">
        <v>462</v>
      </c>
      <c r="G217" s="23" t="s">
        <v>463</v>
      </c>
      <c r="H217" s="23" t="s">
        <v>102</v>
      </c>
      <c r="I217" s="4" t="s">
        <v>514</v>
      </c>
      <c r="J217" s="17">
        <v>14843</v>
      </c>
      <c r="K217" s="5">
        <v>70587</v>
      </c>
      <c r="L217" s="23" t="s">
        <v>439</v>
      </c>
      <c r="M217" s="23" t="s">
        <v>432</v>
      </c>
      <c r="N217" s="23"/>
    </row>
    <row r="218" spans="1:14" ht="234" x14ac:dyDescent="0.3">
      <c r="A218" s="23" t="s">
        <v>428</v>
      </c>
      <c r="B218" s="42" t="s">
        <v>475</v>
      </c>
      <c r="C218" s="6" t="s">
        <v>19</v>
      </c>
      <c r="D218" s="14" t="s">
        <v>488</v>
      </c>
      <c r="E218" s="23" t="s">
        <v>459</v>
      </c>
      <c r="F218" s="23" t="s">
        <v>464</v>
      </c>
      <c r="G218" s="23" t="s">
        <v>465</v>
      </c>
      <c r="H218" s="23"/>
      <c r="I218" s="23" t="s">
        <v>423</v>
      </c>
      <c r="J218" s="17">
        <v>21450</v>
      </c>
      <c r="K218" s="5">
        <v>83976.8</v>
      </c>
      <c r="L218" s="23" t="s">
        <v>431</v>
      </c>
      <c r="M218" s="23" t="s">
        <v>432</v>
      </c>
      <c r="N218" s="23"/>
    </row>
    <row r="219" spans="1:14" ht="234" x14ac:dyDescent="0.3">
      <c r="A219" s="23" t="s">
        <v>428</v>
      </c>
      <c r="B219" s="42" t="s">
        <v>475</v>
      </c>
      <c r="C219" s="6" t="s">
        <v>19</v>
      </c>
      <c r="D219" s="14" t="s">
        <v>488</v>
      </c>
      <c r="E219" s="23" t="s">
        <v>459</v>
      </c>
      <c r="F219" s="23" t="s">
        <v>464</v>
      </c>
      <c r="G219" s="23" t="s">
        <v>466</v>
      </c>
      <c r="H219" s="23" t="s">
        <v>57</v>
      </c>
      <c r="I219" s="5" t="s">
        <v>37</v>
      </c>
      <c r="J219" s="17">
        <v>13170</v>
      </c>
      <c r="K219" s="5">
        <v>53345</v>
      </c>
      <c r="L219" s="23" t="s">
        <v>439</v>
      </c>
      <c r="M219" s="23" t="s">
        <v>432</v>
      </c>
      <c r="N219" s="23"/>
    </row>
    <row r="220" spans="1:14" ht="234" x14ac:dyDescent="0.3">
      <c r="A220" s="23" t="s">
        <v>428</v>
      </c>
      <c r="B220" s="42" t="s">
        <v>475</v>
      </c>
      <c r="C220" s="14" t="s">
        <v>467</v>
      </c>
      <c r="D220" s="14" t="s">
        <v>372</v>
      </c>
      <c r="E220" s="23" t="s">
        <v>468</v>
      </c>
      <c r="F220" s="23" t="s">
        <v>469</v>
      </c>
      <c r="G220" s="23" t="s">
        <v>470</v>
      </c>
      <c r="H220" s="23"/>
      <c r="I220" s="23" t="s">
        <v>423</v>
      </c>
      <c r="J220" s="17">
        <v>21450</v>
      </c>
      <c r="K220" s="5">
        <v>83976.8</v>
      </c>
      <c r="L220" s="23" t="s">
        <v>431</v>
      </c>
      <c r="M220" s="4" t="s">
        <v>81</v>
      </c>
      <c r="N220" s="23"/>
    </row>
    <row r="221" spans="1:14" ht="234" x14ac:dyDescent="0.3">
      <c r="A221" s="23" t="s">
        <v>428</v>
      </c>
      <c r="B221" s="42" t="s">
        <v>475</v>
      </c>
      <c r="C221" s="14" t="s">
        <v>467</v>
      </c>
      <c r="D221" s="14" t="s">
        <v>54</v>
      </c>
      <c r="E221" s="23" t="s">
        <v>471</v>
      </c>
      <c r="F221" s="23" t="s">
        <v>472</v>
      </c>
      <c r="G221" s="23" t="s">
        <v>473</v>
      </c>
      <c r="H221" s="23"/>
      <c r="I221" s="23" t="s">
        <v>423</v>
      </c>
      <c r="J221" s="17">
        <v>21450</v>
      </c>
      <c r="K221" s="5">
        <v>83976.8</v>
      </c>
      <c r="L221" s="23" t="s">
        <v>431</v>
      </c>
      <c r="M221" s="4" t="s">
        <v>81</v>
      </c>
      <c r="N221" s="23"/>
    </row>
    <row r="222" spans="1:14" ht="109.2" x14ac:dyDescent="0.3">
      <c r="A222" s="23" t="s">
        <v>518</v>
      </c>
      <c r="B222" s="42" t="s">
        <v>524</v>
      </c>
      <c r="C222" s="14" t="s">
        <v>19</v>
      </c>
      <c r="D222" s="14" t="s">
        <v>360</v>
      </c>
      <c r="E222" s="14" t="s">
        <v>531</v>
      </c>
      <c r="F222" s="23" t="s">
        <v>529</v>
      </c>
      <c r="G222" s="14" t="s">
        <v>523</v>
      </c>
      <c r="H222" s="14"/>
      <c r="I222" s="23" t="s">
        <v>37</v>
      </c>
      <c r="J222" s="23">
        <v>22380</v>
      </c>
      <c r="K222" s="5">
        <v>35808</v>
      </c>
      <c r="L222" s="14" t="s">
        <v>519</v>
      </c>
      <c r="M222" s="23" t="s">
        <v>81</v>
      </c>
      <c r="N222" s="23"/>
    </row>
    <row r="223" spans="1:14" ht="62.4" x14ac:dyDescent="0.3">
      <c r="A223" s="23" t="s">
        <v>518</v>
      </c>
      <c r="B223" s="42" t="s">
        <v>525</v>
      </c>
      <c r="C223" s="14" t="s">
        <v>467</v>
      </c>
      <c r="D223" s="14" t="s">
        <v>520</v>
      </c>
      <c r="E223" s="14" t="s">
        <v>531</v>
      </c>
      <c r="F223" s="23" t="s">
        <v>527</v>
      </c>
      <c r="G223" s="14" t="s">
        <v>523</v>
      </c>
      <c r="H223" s="14"/>
      <c r="I223" s="23" t="s">
        <v>37</v>
      </c>
      <c r="J223" s="23">
        <v>22380</v>
      </c>
      <c r="K223" s="5">
        <v>35808</v>
      </c>
      <c r="L223" s="14" t="s">
        <v>519</v>
      </c>
      <c r="M223" s="23" t="s">
        <v>81</v>
      </c>
      <c r="N223" s="23"/>
    </row>
    <row r="224" spans="1:14" ht="62.4" x14ac:dyDescent="0.3">
      <c r="A224" s="23" t="s">
        <v>518</v>
      </c>
      <c r="B224" s="42" t="s">
        <v>526</v>
      </c>
      <c r="C224" s="14" t="s">
        <v>467</v>
      </c>
      <c r="D224" s="14" t="s">
        <v>521</v>
      </c>
      <c r="E224" s="14" t="s">
        <v>531</v>
      </c>
      <c r="F224" s="23" t="s">
        <v>528</v>
      </c>
      <c r="G224" s="14" t="s">
        <v>523</v>
      </c>
      <c r="H224" s="14"/>
      <c r="I224" s="23" t="s">
        <v>37</v>
      </c>
      <c r="J224" s="23">
        <v>22380</v>
      </c>
      <c r="K224" s="5">
        <v>35808</v>
      </c>
      <c r="L224" s="14" t="s">
        <v>519</v>
      </c>
      <c r="M224" s="23" t="s">
        <v>81</v>
      </c>
      <c r="N224" s="23"/>
    </row>
    <row r="225" spans="1:14" ht="46.8" x14ac:dyDescent="0.3">
      <c r="A225" s="23" t="s">
        <v>518</v>
      </c>
      <c r="B225" s="42" t="s">
        <v>93</v>
      </c>
      <c r="C225" s="14" t="s">
        <v>467</v>
      </c>
      <c r="D225" s="14" t="s">
        <v>522</v>
      </c>
      <c r="E225" s="14" t="s">
        <v>531</v>
      </c>
      <c r="F225" s="23" t="s">
        <v>530</v>
      </c>
      <c r="G225" s="14" t="s">
        <v>523</v>
      </c>
      <c r="H225" s="14"/>
      <c r="I225" s="23" t="s">
        <v>37</v>
      </c>
      <c r="J225" s="23">
        <v>22380</v>
      </c>
      <c r="K225" s="5">
        <v>35808</v>
      </c>
      <c r="L225" s="14" t="s">
        <v>519</v>
      </c>
      <c r="M225" s="23" t="s">
        <v>81</v>
      </c>
      <c r="N225" s="23"/>
    </row>
  </sheetData>
  <protectedRanges>
    <protectedRange password="CF4C" sqref="G54:G56" name="ЮЭС_2_1_1_1_1_1_1_4_1_1_1_2_1_2_1_4_1_2_1_1_1_1_1_3_1_1_1_2_2_1" securityDescriptor="O:WDG:WDD:(A;;CC;;;S-1-5-21-290386650-4087818232-4116722310-1202)(A;;CC;;;S-1-5-21-290386650-4087818232-4116722310-1201)"/>
    <protectedRange password="CF4C" sqref="J65" name="ЦЭС_10_1_2_1_1" securityDescriptor="O:WDG:WDD:(A;;CC;;;S-1-5-21-290386650-4087818232-4116722310-1202)(A;;CC;;;S-1-5-21-290386650-4087818232-4116722310-1201)"/>
  </protectedRanges>
  <autoFilter ref="A4:N225"/>
  <mergeCells count="17">
    <mergeCell ref="L160:L191"/>
    <mergeCell ref="N160:N191"/>
    <mergeCell ref="A1:F1"/>
    <mergeCell ref="J3:J4"/>
    <mergeCell ref="K3:K4"/>
    <mergeCell ref="I3:I4"/>
    <mergeCell ref="N3:N4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3:L4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Вакансии</vt:lpstr>
    </vt:vector>
  </TitlesOfParts>
  <Company>РусГидро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Гаврилова Ольга Владимировна</dc:creator>
  <cp:lastModifiedBy>Гаврилова Ольга Владимировна</cp:lastModifiedBy>
  <dcterms:created xsi:type="dcterms:W3CDTF">2013-01-15T08:07:35Z</dcterms:created>
  <dcterms:modified xsi:type="dcterms:W3CDTF">2020-06-16T12:56:15Z</dcterms:modified>
</cp:coreProperties>
</file>