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'Перечень_Товаров'!$A$2:$J$16</definedName>
  </definedNames>
  <calcPr fullCalcOnLoad="1"/>
</workbook>
</file>

<file path=xl/sharedStrings.xml><?xml version="1.0" encoding="utf-8"?>
<sst xmlns="http://schemas.openxmlformats.org/spreadsheetml/2006/main" count="76" uniqueCount="72">
  <si>
    <t>И.Е.Леленков</t>
  </si>
  <si>
    <t>Руководитель ЦФУ</t>
  </si>
  <si>
    <t>Ответственный представитель ЦФУ</t>
  </si>
  <si>
    <t>Согласования на листе "Перечень товаров" производится до получения виз на "Титульном" листе.</t>
  </si>
  <si>
    <t>Цены на товары необходимо указывать - РЫНОЧНЫЕ</t>
  </si>
  <si>
    <t>Проректор по направлению</t>
  </si>
  <si>
    <t>Бумага для принтеров и копиров;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</si>
  <si>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</si>
  <si>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Бумага для цветной печати, фотобумага;</t>
  </si>
  <si>
    <t>Бумага для широкоформатных принтеров и чертежных работ;</t>
  </si>
  <si>
    <t>Бумага для матричных принтеров;</t>
  </si>
  <si>
    <t>Бумага для пишущих машин, писчая бумага;</t>
  </si>
  <si>
    <t>Бумага и бумажные изделия  для офисной техники</t>
  </si>
  <si>
    <t>пач.</t>
  </si>
  <si>
    <t>Всего по плану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</si>
  <si>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</si>
  <si>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</si>
  <si>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</si>
  <si>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</si>
  <si>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</si>
  <si>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</si>
  <si>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</si>
  <si>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</si>
  <si>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</si>
  <si>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</si>
  <si>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</si>
  <si>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</si>
  <si>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</si>
  <si>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</si>
  <si>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</si>
  <si>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</si>
  <si>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</si>
  <si>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</si>
  <si>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</si>
  <si>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</si>
  <si>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</si>
  <si>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</si>
  <si>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</si>
  <si>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</si>
  <si>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</si>
  <si>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</si>
  <si>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</si>
  <si>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</si>
  <si>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</si>
  <si>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</si>
  <si>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</si>
  <si>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</si>
  <si>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</si>
  <si>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</si>
  <si>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</si>
  <si>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</si>
  <si>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Проверил:</t>
  </si>
  <si>
    <t>Начальник ПФУ______________________ А.Л.Демин</t>
  </si>
  <si>
    <t>Бумага для факса Ролик - 210х25х12.</t>
  </si>
  <si>
    <t>Форма №8 "Бумага и бумажные изделия  для офисной техники"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</si>
  <si>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</si>
  <si>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</si>
  <si>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</si>
  <si>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</si>
  <si>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</si>
  <si>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</si>
  <si>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</si>
  <si>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</si>
  <si>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</si>
  <si>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Рекомендации по заполнению формы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</si>
  <si>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требуемых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характеристик и артикула товара.</t>
  </si>
  <si>
    <t>В данную форму включаются  только товары следующих групп:</t>
  </si>
  <si>
    <t>___________________2019 г.</t>
  </si>
  <si>
    <t>Бумага для принтера/ксерокса Форматная бумага типа Ballet Classic А3; 80 г/м2.</t>
  </si>
  <si>
    <t>Бумага для притера/ксерокса Форматная бумага типа Ballet Classic А4; 80 г/м2.</t>
  </si>
  <si>
    <t xml:space="preserve">Бумага писчая  А4. 65 г/м2; 102%;пачка 1 кг; ~ 500 л. </t>
  </si>
  <si>
    <t>План закупок на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</si>
</sst>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2" fillId="32" borderId="10" xfId="0" applyFont="1" applyFill="1" applyBorder="1" applyAlignment="1" applyProtection="1">
      <alignment horizontal="center" vertical="top" wrapText="1" shrinkToFit="1"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wrapText="1" shrinkToFit="1"/>
    </xf>
    <xf numFmtId="0" fontId="9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2" fillId="0" borderId="15" xfId="0" applyFont="1" applyBorder="1" applyAlignment="1" applyProtection="1">
      <alignment horizontal="center" vertical="top" wrapText="1" shrinkToFit="1"/>
      <protection/>
    </xf>
    <xf numFmtId="0" fontId="2" fillId="0" borderId="10" xfId="0" applyFont="1" applyBorder="1" applyAlignment="1" applyProtection="1">
      <alignment vertical="top" wrapText="1" shrinkToFi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32" borderId="10" xfId="0" applyNumberFormat="1" applyFill="1" applyBorder="1" applyAlignment="1" applyProtection="1">
      <alignment horizontal="center" vertical="center"/>
      <protection locked="0"/>
    </xf>
    <xf numFmtId="177" fontId="0" fillId="32" borderId="10" xfId="0" applyNumberFormat="1" applyFill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2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 applyProtection="1">
      <alignment horizontal="center" vertical="top" wrapText="1" shrinkToFit="1"/>
      <protection/>
    </xf>
    <xf numFmtId="1" fontId="0" fillId="32" borderId="18" xfId="0" applyNumberFormat="1" applyFill="1" applyBorder="1" applyAlignment="1" applyProtection="1">
      <alignment horizontal="center" vertical="center"/>
      <protection locked="0"/>
    </xf>
    <xf numFmtId="177" fontId="0" fillId="32" borderId="15" xfId="0" applyNumberFormat="1" applyFill="1" applyBorder="1" applyAlignment="1" applyProtection="1">
      <alignment/>
      <protection locked="0"/>
    </xf>
    <xf numFmtId="165" fontId="16" fillId="0" borderId="10" xfId="0" applyNumberFormat="1" applyFont="1" applyBorder="1" applyAlignment="1">
      <alignment horizontal="right"/>
    </xf>
    <xf numFmtId="0" fontId="19" fillId="0" borderId="0" xfId="0" applyFont="1" applyAlignment="1" applyProtection="1">
      <alignment horizontal="right" vertical="center"/>
      <protection/>
    </xf>
    <xf numFmtId="177" fontId="16" fillId="0" borderId="0" xfId="0" applyNumberFormat="1" applyFont="1" applyAlignment="1" applyProtection="1">
      <alignment horizontal="center" vertical="top" textRotation="90" shrinkToFit="1"/>
      <protection hidden="1"/>
    </xf>
    <xf numFmtId="0" fontId="20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 vertical="top" wrapText="1"/>
      <protection/>
    </xf>
    <xf numFmtId="1" fontId="0" fillId="33" borderId="18" xfId="0" applyNumberFormat="1" applyFill="1" applyBorder="1" applyAlignment="1" applyProtection="1">
      <alignment horizontal="center" vertical="center"/>
      <protection/>
    </xf>
    <xf numFmtId="1" fontId="0" fillId="32" borderId="10" xfId="0" applyNumberForma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1" fillId="4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34" borderId="0" xfId="0" applyFont="1" applyFill="1" applyAlignment="1" applyProtection="1">
      <alignment horizontal="left" vertical="top" wrapText="1"/>
      <protection/>
    </xf>
    <xf numFmtId="49" fontId="10" fillId="34" borderId="0" xfId="0" applyNumberFormat="1" applyFont="1" applyFill="1" applyAlignment="1" applyProtection="1">
      <alignment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34" xfId="0" applyNumberFormat="1" applyBorder="1" applyAlignment="1" applyProtection="1">
      <alignment horizontal="center" vertical="center" wrapText="1"/>
      <protection/>
    </xf>
    <xf numFmtId="176" fontId="0" fillId="0" borderId="19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76200</xdr:rowOff>
    </xdr:from>
    <xdr:to>
      <xdr:col>3</xdr:col>
      <xdr:colOff>66675</xdr:colOff>
      <xdr:row>51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4676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55</xdr:row>
      <xdr:rowOff>0</xdr:rowOff>
    </xdr:from>
    <xdr:to>
      <xdr:col>1</xdr:col>
      <xdr:colOff>6391275</xdr:colOff>
      <xdr:row>78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2872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84</xdr:row>
      <xdr:rowOff>66675</xdr:rowOff>
    </xdr:from>
    <xdr:to>
      <xdr:col>3</xdr:col>
      <xdr:colOff>485775</xdr:colOff>
      <xdr:row>108</xdr:row>
      <xdr:rowOff>152400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8078450"/>
          <a:ext cx="84582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4"/>
  <sheetViews>
    <sheetView zoomScaleSheetLayoutView="100" zoomScalePageLayoutView="0" workbookViewId="0" topLeftCell="A1">
      <selection activeCell="A14" sqref="A14:B14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5" t="s">
        <v>54</v>
      </c>
    </row>
    <row r="2" spans="1:2" ht="12.75">
      <c r="A2" s="39"/>
      <c r="B2" s="64" t="s">
        <v>66</v>
      </c>
    </row>
    <row r="3" spans="1:2" ht="12.75">
      <c r="A3" s="39"/>
      <c r="B3" s="54" t="s">
        <v>6</v>
      </c>
    </row>
    <row r="4" spans="1:2" ht="12.75">
      <c r="A4" s="39"/>
      <c r="B4" s="54" t="s">
        <v>8</v>
      </c>
    </row>
    <row r="5" spans="1:2" ht="12.75">
      <c r="A5" s="39"/>
      <c r="B5" s="54" t="s">
        <v>9</v>
      </c>
    </row>
    <row r="6" spans="1:2" ht="12.75">
      <c r="A6" s="39"/>
      <c r="B6" s="54" t="s">
        <v>10</v>
      </c>
    </row>
    <row r="7" spans="1:2" ht="12.75">
      <c r="A7" s="39"/>
      <c r="B7" s="54" t="s">
        <v>11</v>
      </c>
    </row>
    <row r="8" spans="1:2" ht="23.25" customHeight="1">
      <c r="A8" s="39" t="s">
        <v>7</v>
      </c>
      <c r="B8" s="35"/>
    </row>
    <row r="9" ht="12.75">
      <c r="A9" s="38" t="s">
        <v>4</v>
      </c>
    </row>
    <row r="10" spans="1:2" ht="12.75">
      <c r="A10" s="36" t="s">
        <v>3</v>
      </c>
      <c r="B10" s="37"/>
    </row>
    <row r="11" spans="1:3" s="38" customFormat="1" ht="40.5" customHeight="1">
      <c r="A11" s="73" t="s">
        <v>56</v>
      </c>
      <c r="B11" s="74"/>
      <c r="C11" s="74"/>
    </row>
    <row r="12" spans="1:4" s="48" customFormat="1" ht="39.75" customHeight="1">
      <c r="A12" s="75" t="s">
        <v>48</v>
      </c>
      <c r="B12" s="75"/>
      <c r="C12" s="75"/>
      <c r="D12" s="75"/>
    </row>
    <row r="13" spans="1:4" s="48" customFormat="1" ht="16.5" customHeight="1">
      <c r="A13" s="76" t="s">
        <v>49</v>
      </c>
      <c r="B13" s="76"/>
      <c r="C13" s="49"/>
      <c r="D13" s="49"/>
    </row>
    <row r="14" spans="1:4" s="48" customFormat="1" ht="16.5" customHeight="1">
      <c r="A14" s="76" t="s">
        <v>50</v>
      </c>
      <c r="B14" s="76"/>
      <c r="C14" s="49"/>
      <c r="D14" s="49"/>
    </row>
    <row r="15" spans="1:2" ht="25.5">
      <c r="A15" s="68" t="s">
        <v>64</v>
      </c>
      <c r="B15" s="68"/>
    </row>
    <row r="16" ht="13.5" thickBot="1"/>
    <row r="17" spans="1:2" s="9" customFormat="1" ht="20.25" customHeight="1">
      <c r="A17" s="8">
        <v>1</v>
      </c>
      <c r="B17" s="25" t="s">
        <v>20</v>
      </c>
    </row>
    <row r="18" spans="1:2" ht="24" customHeight="1">
      <c r="A18" s="69">
        <v>2</v>
      </c>
      <c r="B18" s="11" t="s">
        <v>38</v>
      </c>
    </row>
    <row r="19" spans="1:2" ht="14.25" customHeight="1">
      <c r="A19" s="70"/>
      <c r="B19" s="12" t="s">
        <v>39</v>
      </c>
    </row>
    <row r="20" spans="1:2" ht="32.25" customHeight="1">
      <c r="A20" s="70"/>
      <c r="B20" s="12" t="s">
        <v>41</v>
      </c>
    </row>
    <row r="21" spans="1:2" ht="90" customHeight="1">
      <c r="A21" s="70"/>
      <c r="B21" s="12" t="s">
        <v>65</v>
      </c>
    </row>
    <row r="22" spans="1:2" ht="19.5" customHeight="1">
      <c r="A22" s="70"/>
      <c r="B22" s="12" t="s">
        <v>40</v>
      </c>
    </row>
    <row r="23" spans="1:2" ht="18" customHeight="1" thickBot="1">
      <c r="A23" s="71"/>
      <c r="B23" s="13" t="s">
        <v>42</v>
      </c>
    </row>
    <row r="25" spans="1:2" ht="27.75" customHeight="1">
      <c r="A25" s="72" t="s">
        <v>15</v>
      </c>
      <c r="B25" s="72"/>
    </row>
    <row r="26" spans="1:2" ht="30" customHeight="1">
      <c r="A26" s="67" t="s">
        <v>16</v>
      </c>
      <c r="B26" s="67"/>
    </row>
    <row r="54" spans="1:2" ht="28.5" customHeight="1">
      <c r="A54" s="67" t="s">
        <v>17</v>
      </c>
      <c r="B54" s="67"/>
    </row>
    <row r="80" spans="1:2" ht="30" customHeight="1">
      <c r="A80" s="67" t="s">
        <v>18</v>
      </c>
      <c r="B80" s="67"/>
    </row>
    <row r="81" spans="1:2" ht="33.75" customHeight="1">
      <c r="A81" s="67" t="s">
        <v>19</v>
      </c>
      <c r="B81" s="67"/>
    </row>
    <row r="82" spans="1:2" ht="27.75" customHeight="1">
      <c r="A82" s="72" t="s">
        <v>61</v>
      </c>
      <c r="B82" s="72"/>
    </row>
    <row r="83" spans="1:2" ht="12.75" customHeight="1">
      <c r="A83" s="67" t="s">
        <v>62</v>
      </c>
      <c r="B83" s="67"/>
    </row>
    <row r="84" spans="1:2" s="63" customFormat="1" ht="40.5" customHeight="1">
      <c r="A84" s="67" t="s">
        <v>63</v>
      </c>
      <c r="B84" s="67"/>
    </row>
  </sheetData>
  <sheetProtection password="C486" sheet="1" objects="1" scenarios="1" formatRows="0" insertRows="0" deleteRows="0"/>
  <mergeCells count="14">
    <mergeCell ref="A84:B84"/>
    <mergeCell ref="A11:C11"/>
    <mergeCell ref="A12:D12"/>
    <mergeCell ref="A13:B13"/>
    <mergeCell ref="A14:B14"/>
    <mergeCell ref="A82:B82"/>
    <mergeCell ref="A83:B83"/>
    <mergeCell ref="A81:B81"/>
    <mergeCell ref="A15:B15"/>
    <mergeCell ref="A18:A23"/>
    <mergeCell ref="A25:B25"/>
    <mergeCell ref="A26:B26"/>
    <mergeCell ref="A54:B54"/>
    <mergeCell ref="A80:B80"/>
  </mergeCells>
  <hyperlinks>
    <hyperlink ref="A13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4.875" style="21" customWidth="1"/>
    <col min="2" max="2" width="53.125" style="21" customWidth="1"/>
    <col min="3" max="3" width="22.625" style="21" customWidth="1"/>
    <col min="4" max="4" width="51.625" style="21" customWidth="1"/>
    <col min="5" max="16384" width="9.125" style="21" customWidth="1"/>
  </cols>
  <sheetData>
    <row r="1" spans="2:4" s="30" customFormat="1" ht="24" customHeight="1">
      <c r="B1" s="21"/>
      <c r="D1" s="31" t="s">
        <v>54</v>
      </c>
    </row>
    <row r="2" spans="1:4" s="32" customFormat="1" ht="15.75">
      <c r="A2" s="53"/>
      <c r="B2" s="58" t="s">
        <v>57</v>
      </c>
      <c r="D2" s="33" t="s">
        <v>36</v>
      </c>
    </row>
    <row r="3" spans="2:4" s="34" customFormat="1" ht="15">
      <c r="B3" s="59" t="s">
        <v>5</v>
      </c>
      <c r="D3" s="59" t="s">
        <v>58</v>
      </c>
    </row>
    <row r="4" spans="2:4" s="26" customFormat="1" ht="24" customHeight="1">
      <c r="B4" s="57"/>
      <c r="D4" s="57" t="s">
        <v>59</v>
      </c>
    </row>
    <row r="5" spans="2:4" s="32" customFormat="1" ht="9.75" customHeight="1">
      <c r="B5" s="60"/>
      <c r="D5" s="60"/>
    </row>
    <row r="6" spans="2:4" s="32" customFormat="1" ht="12.75" customHeight="1">
      <c r="B6" s="61" t="s">
        <v>47</v>
      </c>
      <c r="D6" s="61" t="s">
        <v>47</v>
      </c>
    </row>
    <row r="8" spans="1:4" ht="24" customHeight="1">
      <c r="A8" s="86" t="s">
        <v>71</v>
      </c>
      <c r="B8" s="86"/>
      <c r="C8" s="86"/>
      <c r="D8" s="86"/>
    </row>
    <row r="9" spans="1:4" ht="30.75" customHeight="1">
      <c r="A9" s="87" t="s">
        <v>12</v>
      </c>
      <c r="B9" s="87"/>
      <c r="C9" s="87"/>
      <c r="D9" s="87"/>
    </row>
    <row r="10" spans="1:4" s="23" customFormat="1" ht="21" customHeight="1">
      <c r="A10" s="82" t="s">
        <v>32</v>
      </c>
      <c r="B10" s="82"/>
      <c r="C10" s="82"/>
      <c r="D10" s="82"/>
    </row>
    <row r="11" spans="1:4" s="22" customFormat="1" ht="39" customHeight="1">
      <c r="A11" s="27">
        <v>1</v>
      </c>
      <c r="B11" s="28" t="s">
        <v>43</v>
      </c>
      <c r="C11" s="88"/>
      <c r="D11" s="88"/>
    </row>
    <row r="12" spans="1:4" s="22" customFormat="1" ht="22.5" customHeight="1">
      <c r="A12" s="27">
        <v>2</v>
      </c>
      <c r="B12" s="28" t="s">
        <v>44</v>
      </c>
      <c r="C12" s="88"/>
      <c r="D12" s="88"/>
    </row>
    <row r="13" spans="1:4" s="22" customFormat="1" ht="28.5" customHeight="1">
      <c r="A13" s="27">
        <v>3</v>
      </c>
      <c r="B13" s="28" t="s">
        <v>45</v>
      </c>
      <c r="C13" s="88"/>
      <c r="D13" s="88"/>
    </row>
    <row r="14" spans="1:4" s="22" customFormat="1" ht="30" customHeight="1">
      <c r="A14" s="27">
        <v>4</v>
      </c>
      <c r="B14" s="29" t="s">
        <v>46</v>
      </c>
      <c r="C14" s="88"/>
      <c r="D14" s="88"/>
    </row>
    <row r="15" spans="1:4" s="34" customFormat="1" ht="31.5" customHeight="1">
      <c r="A15" s="83">
        <v>5</v>
      </c>
      <c r="B15" s="79" t="s">
        <v>35</v>
      </c>
      <c r="C15" s="27" t="s">
        <v>55</v>
      </c>
      <c r="D15" s="24"/>
    </row>
    <row r="16" spans="1:4" s="34" customFormat="1" ht="33.75" customHeight="1">
      <c r="A16" s="83"/>
      <c r="B16" s="80"/>
      <c r="C16" s="62" t="s">
        <v>60</v>
      </c>
      <c r="D16" s="24"/>
    </row>
    <row r="17" spans="1:4" s="34" customFormat="1" ht="30" customHeight="1">
      <c r="A17" s="83"/>
      <c r="B17" s="80"/>
      <c r="C17" s="55"/>
      <c r="D17" s="56"/>
    </row>
    <row r="18" spans="1:4" s="34" customFormat="1" ht="33.75" customHeight="1">
      <c r="A18" s="83"/>
      <c r="B18" s="80"/>
      <c r="C18" s="84" t="s">
        <v>52</v>
      </c>
      <c r="D18" s="85"/>
    </row>
    <row r="19" spans="1:4" s="22" customFormat="1" ht="42" customHeight="1">
      <c r="A19" s="27">
        <v>6</v>
      </c>
      <c r="B19" s="29" t="s">
        <v>33</v>
      </c>
      <c r="C19" s="77"/>
      <c r="D19" s="78"/>
    </row>
    <row r="20" spans="1:4" s="22" customFormat="1" ht="27.75" customHeight="1">
      <c r="A20" s="27">
        <v>7</v>
      </c>
      <c r="B20" s="29" t="s">
        <v>34</v>
      </c>
      <c r="C20" s="81">
        <f>Перечень_Товаров!J16</f>
        <v>0</v>
      </c>
      <c r="D20" s="81"/>
    </row>
  </sheetData>
  <sheetProtection password="C486" sheet="1" objects="1" scenarios="1" formatRows="0" insertRows="0" deleteRows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1"/>
  <sheetViews>
    <sheetView tabSelected="1" zoomScaleSheetLayoutView="103" workbookViewId="0" topLeftCell="A1">
      <selection activeCell="I3" sqref="I3"/>
    </sheetView>
  </sheetViews>
  <sheetFormatPr defaultColWidth="9.00390625" defaultRowHeight="12.75"/>
  <cols>
    <col min="1" max="1" width="6.875" style="0" customWidth="1"/>
    <col min="2" max="2" width="52.25390625" style="2" customWidth="1"/>
    <col min="3" max="3" width="10.75390625" style="0" customWidth="1"/>
    <col min="4" max="4" width="10.75390625" style="3" customWidth="1"/>
    <col min="10" max="10" width="13.25390625" style="0" customWidth="1"/>
  </cols>
  <sheetData>
    <row r="1" spans="1:10" s="1" customFormat="1" ht="13.5" thickBot="1">
      <c r="A1" s="100" t="s">
        <v>28</v>
      </c>
      <c r="B1" s="102" t="s">
        <v>21</v>
      </c>
      <c r="C1" s="104" t="s">
        <v>27</v>
      </c>
      <c r="D1" s="106" t="s">
        <v>30</v>
      </c>
      <c r="E1" s="95" t="s">
        <v>22</v>
      </c>
      <c r="F1" s="96"/>
      <c r="G1" s="96"/>
      <c r="H1" s="96"/>
      <c r="I1" s="97"/>
      <c r="J1" s="93" t="s">
        <v>31</v>
      </c>
    </row>
    <row r="2" spans="1:10" s="17" customFormat="1" ht="31.5" customHeight="1">
      <c r="A2" s="101"/>
      <c r="B2" s="103"/>
      <c r="C2" s="105"/>
      <c r="D2" s="107"/>
      <c r="E2" s="16" t="s">
        <v>23</v>
      </c>
      <c r="F2" s="16" t="s">
        <v>24</v>
      </c>
      <c r="G2" s="16" t="s">
        <v>25</v>
      </c>
      <c r="H2" s="16" t="s">
        <v>26</v>
      </c>
      <c r="I2" s="16" t="s">
        <v>14</v>
      </c>
      <c r="J2" s="94"/>
    </row>
    <row r="3" spans="1:10" ht="25.5">
      <c r="A3" s="14">
        <v>1</v>
      </c>
      <c r="B3" s="15" t="s">
        <v>68</v>
      </c>
      <c r="C3" s="41" t="s">
        <v>13</v>
      </c>
      <c r="D3" s="44">
        <v>530</v>
      </c>
      <c r="E3" s="42"/>
      <c r="F3" s="42"/>
      <c r="G3" s="42"/>
      <c r="H3" s="50"/>
      <c r="I3" s="20">
        <f>SUM(E3:H3)</f>
        <v>0</v>
      </c>
      <c r="J3" s="20">
        <f>I3*D3</f>
        <v>0</v>
      </c>
    </row>
    <row r="4" spans="1:10" ht="25.5">
      <c r="A4" s="14">
        <v>2</v>
      </c>
      <c r="B4" s="15" t="s">
        <v>69</v>
      </c>
      <c r="C4" s="41" t="s">
        <v>13</v>
      </c>
      <c r="D4" s="44">
        <v>260</v>
      </c>
      <c r="E4" s="42"/>
      <c r="F4" s="42"/>
      <c r="G4" s="42"/>
      <c r="H4" s="50"/>
      <c r="I4" s="20">
        <f aca="true" t="shared" si="0" ref="I4:I13">SUM(E4:H4)</f>
        <v>0</v>
      </c>
      <c r="J4" s="20">
        <f aca="true" t="shared" si="1" ref="J4:J13">I4*D4</f>
        <v>0</v>
      </c>
    </row>
    <row r="5" spans="1:10" ht="12.75">
      <c r="A5" s="14">
        <v>3</v>
      </c>
      <c r="B5" s="15" t="s">
        <v>53</v>
      </c>
      <c r="C5" s="41" t="s">
        <v>29</v>
      </c>
      <c r="D5" s="44">
        <v>110</v>
      </c>
      <c r="E5" s="42"/>
      <c r="F5" s="42"/>
      <c r="G5" s="42"/>
      <c r="H5" s="50"/>
      <c r="I5" s="20">
        <f t="shared" si="0"/>
        <v>0</v>
      </c>
      <c r="J5" s="20">
        <f t="shared" si="1"/>
        <v>0</v>
      </c>
    </row>
    <row r="6" spans="1:10" ht="12.75">
      <c r="A6" s="14">
        <v>4</v>
      </c>
      <c r="B6" s="15" t="s">
        <v>70</v>
      </c>
      <c r="C6" s="41" t="s">
        <v>13</v>
      </c>
      <c r="D6" s="44">
        <v>190</v>
      </c>
      <c r="E6" s="42"/>
      <c r="F6" s="42"/>
      <c r="G6" s="42"/>
      <c r="H6" s="50"/>
      <c r="I6" s="20">
        <f t="shared" si="0"/>
        <v>0</v>
      </c>
      <c r="J6" s="20">
        <f t="shared" si="1"/>
        <v>0</v>
      </c>
    </row>
    <row r="7" spans="1:10" s="7" customFormat="1" ht="12.75">
      <c r="A7" s="5"/>
      <c r="B7" s="10"/>
      <c r="C7" s="6"/>
      <c r="D7" s="43"/>
      <c r="E7" s="18"/>
      <c r="F7" s="18"/>
      <c r="G7" s="18"/>
      <c r="H7" s="18"/>
      <c r="I7" s="51">
        <f t="shared" si="0"/>
        <v>0</v>
      </c>
      <c r="J7" s="51">
        <f t="shared" si="1"/>
        <v>0</v>
      </c>
    </row>
    <row r="8" spans="1:10" s="7" customFormat="1" ht="12.75">
      <c r="A8" s="5"/>
      <c r="B8" s="10"/>
      <c r="C8" s="6"/>
      <c r="D8" s="19"/>
      <c r="E8" s="18"/>
      <c r="F8" s="18"/>
      <c r="G8" s="18"/>
      <c r="H8" s="18"/>
      <c r="I8" s="51">
        <f t="shared" si="0"/>
        <v>0</v>
      </c>
      <c r="J8" s="51">
        <f t="shared" si="1"/>
        <v>0</v>
      </c>
    </row>
    <row r="9" spans="1:10" s="7" customFormat="1" ht="12.75">
      <c r="A9" s="5"/>
      <c r="B9" s="10"/>
      <c r="C9" s="6"/>
      <c r="D9" s="19"/>
      <c r="E9" s="18"/>
      <c r="F9" s="18"/>
      <c r="G9" s="18"/>
      <c r="H9" s="18"/>
      <c r="I9" s="51">
        <f t="shared" si="0"/>
        <v>0</v>
      </c>
      <c r="J9" s="51">
        <f t="shared" si="1"/>
        <v>0</v>
      </c>
    </row>
    <row r="10" spans="1:10" s="7" customFormat="1" ht="12.75">
      <c r="A10" s="5"/>
      <c r="B10" s="10"/>
      <c r="C10" s="6"/>
      <c r="D10" s="19"/>
      <c r="E10" s="18"/>
      <c r="F10" s="18"/>
      <c r="G10" s="18"/>
      <c r="H10" s="18"/>
      <c r="I10" s="51">
        <f t="shared" si="0"/>
        <v>0</v>
      </c>
      <c r="J10" s="51">
        <f t="shared" si="1"/>
        <v>0</v>
      </c>
    </row>
    <row r="11" spans="1:10" s="7" customFormat="1" ht="12.75">
      <c r="A11" s="5"/>
      <c r="B11" s="10"/>
      <c r="C11" s="6"/>
      <c r="D11" s="19"/>
      <c r="E11" s="18"/>
      <c r="F11" s="18"/>
      <c r="G11" s="18"/>
      <c r="H11" s="18"/>
      <c r="I11" s="51">
        <f t="shared" si="0"/>
        <v>0</v>
      </c>
      <c r="J11" s="51">
        <f t="shared" si="1"/>
        <v>0</v>
      </c>
    </row>
    <row r="12" spans="1:10" s="7" customFormat="1" ht="12.75">
      <c r="A12" s="5"/>
      <c r="B12" s="10"/>
      <c r="C12" s="6"/>
      <c r="D12" s="19"/>
      <c r="E12" s="18"/>
      <c r="F12" s="18"/>
      <c r="G12" s="18"/>
      <c r="H12" s="18"/>
      <c r="I12" s="51">
        <f t="shared" si="0"/>
        <v>0</v>
      </c>
      <c r="J12" s="51">
        <f t="shared" si="1"/>
        <v>0</v>
      </c>
    </row>
    <row r="13" spans="1:10" s="7" customFormat="1" ht="12.75">
      <c r="A13" s="5"/>
      <c r="B13" s="10"/>
      <c r="C13" s="6"/>
      <c r="D13" s="19"/>
      <c r="E13" s="18"/>
      <c r="F13" s="18"/>
      <c r="G13" s="18"/>
      <c r="H13" s="18"/>
      <c r="I13" s="51">
        <f t="shared" si="0"/>
        <v>0</v>
      </c>
      <c r="J13" s="51">
        <f t="shared" si="1"/>
        <v>0</v>
      </c>
    </row>
    <row r="14" spans="1:10" s="7" customFormat="1" ht="12.75">
      <c r="A14" s="5"/>
      <c r="B14" s="10"/>
      <c r="C14" s="6"/>
      <c r="D14" s="19"/>
      <c r="E14" s="18"/>
      <c r="F14" s="18"/>
      <c r="G14" s="18"/>
      <c r="H14" s="18"/>
      <c r="I14" s="51">
        <f>SUM(E14:H14)</f>
        <v>0</v>
      </c>
      <c r="J14" s="51">
        <f>I14*D14</f>
        <v>0</v>
      </c>
    </row>
    <row r="15" spans="1:10" s="7" customFormat="1" ht="12.75">
      <c r="A15" s="6"/>
      <c r="B15" s="10"/>
      <c r="C15" s="6"/>
      <c r="D15" s="19"/>
      <c r="E15" s="18"/>
      <c r="F15" s="18"/>
      <c r="G15" s="18"/>
      <c r="H15" s="18"/>
      <c r="I15" s="51">
        <f>SUM(E15:H15)</f>
        <v>0</v>
      </c>
      <c r="J15" s="51">
        <f>I15*D15</f>
        <v>0</v>
      </c>
    </row>
    <row r="16" spans="2:10" s="38" customFormat="1" ht="42.75" customHeight="1">
      <c r="B16" s="4"/>
      <c r="D16" s="45" t="s">
        <v>37</v>
      </c>
      <c r="E16" s="46">
        <f>SUMPRODUCT($D1:$D15,E1:E15)</f>
        <v>0</v>
      </c>
      <c r="F16" s="46">
        <f>SUMPRODUCT($D1:$D15,F1:F15)</f>
        <v>0</v>
      </c>
      <c r="G16" s="46">
        <f>SUMPRODUCT($D1:$D15,G1:G15)</f>
        <v>0</v>
      </c>
      <c r="H16" s="46">
        <f>SUMPRODUCT($D1:$D15,H1:H15)</f>
        <v>0</v>
      </c>
      <c r="I16" s="47" t="str">
        <f>IF(SUM(E16:H16)=J16," ","Ошибка")</f>
        <v> </v>
      </c>
      <c r="J16" s="52">
        <f>SUM(J1:J15)</f>
        <v>0</v>
      </c>
    </row>
    <row r="18" spans="2:9" ht="35.25" customHeight="1">
      <c r="B18" s="4" t="s">
        <v>1</v>
      </c>
      <c r="C18" s="98"/>
      <c r="D18" s="98"/>
      <c r="E18" s="98"/>
      <c r="G18" s="99"/>
      <c r="H18" s="99"/>
      <c r="I18" s="99"/>
    </row>
    <row r="19" spans="2:9" ht="27.75" customHeight="1">
      <c r="B19" s="40" t="s">
        <v>2</v>
      </c>
      <c r="C19" s="92"/>
      <c r="D19" s="92"/>
      <c r="E19" s="92"/>
      <c r="G19" s="91"/>
      <c r="H19" s="91"/>
      <c r="I19" s="91"/>
    </row>
    <row r="20" spans="2:9" s="66" customFormat="1" ht="50.25" customHeight="1">
      <c r="B20" s="65" t="s">
        <v>51</v>
      </c>
      <c r="C20" s="90"/>
      <c r="D20" s="90"/>
      <c r="E20" s="90"/>
      <c r="G20" s="89" t="s">
        <v>0</v>
      </c>
      <c r="H20" s="89"/>
      <c r="I20" s="89"/>
    </row>
    <row r="21" ht="14.25">
      <c r="D21" s="3" t="s">
        <v>67</v>
      </c>
    </row>
  </sheetData>
  <sheetProtection password="C486" sheet="1" objects="1" scenarios="1" formatRows="0" insertRows="0" deleteRows="0" autoFilter="0"/>
  <autoFilter ref="A2:J16"/>
  <mergeCells count="12">
    <mergeCell ref="A1:A2"/>
    <mergeCell ref="B1:B2"/>
    <mergeCell ref="C1:C2"/>
    <mergeCell ref="D1:D2"/>
    <mergeCell ref="G20:I20"/>
    <mergeCell ref="C20:E20"/>
    <mergeCell ref="G19:I19"/>
    <mergeCell ref="C19:E19"/>
    <mergeCell ref="J1:J2"/>
    <mergeCell ref="E1:I1"/>
    <mergeCell ref="C18:E18"/>
    <mergeCell ref="G18:I18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&amp;N&amp;R2019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2017-12-19T11:28:04Z</cp:lastPrinted>
  <dcterms:created xsi:type="dcterms:W3CDTF">2008-02-13T11:22:42Z</dcterms:created>
  <dcterms:modified xsi:type="dcterms:W3CDTF">2019-01-22T09:03:26Z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