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'Перечень_Товаров'!$A$2:$J$17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<sst xmlns="http://schemas.openxmlformats.org/spreadsheetml/2006/main" count="77" uniqueCount="72">
  <si>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Бумага писчая Ipe А4. 65 г/м2; 102%;пачка 1 кг; ~ 500 л. </t>
  </si>
  <si>
    <t>И.Е.Леленков</t>
  </si>
  <si>
    <t>Руководитель ЦФУ</t>
  </si>
  <si>
    <t>Ответственный представитель ЦФУ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</si>
  <si>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цветом. Рекомендуется руководствоваться электронным каталогом ООО"Комус" (http://www.komus.ru)  с обязательным указанием основных характеристик и артикула товара.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</si>
  <si>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</si>
  <si>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</si>
  <si>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Проректор по направлению</t>
  </si>
  <si>
    <t>Бумага для принтеров и копиров;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</si>
  <si>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</si>
  <si>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Бумага техническая</t>
  </si>
  <si>
    <t>Бумага для цветной печати, фотобумага;</t>
  </si>
  <si>
    <t>Бумага для широкоформатных принтеров и чертежных работ;</t>
  </si>
  <si>
    <t>Бумага для матричных принтеров;</t>
  </si>
  <si>
    <t>Бумага для пишущих машин, писчая бумага;</t>
  </si>
  <si>
    <t>Бумага цветная;</t>
  </si>
  <si>
    <t>Бумага перфорированная;</t>
  </si>
  <si>
    <t>Бумага и бумажные изделия  для офисной техники</t>
  </si>
  <si>
    <t>Бумага для принтера/ксерокса Форматная бумага Ballet Classic А3; 80 г/м2.</t>
  </si>
  <si>
    <t>Бумага для притера/ксерокса Форматная бумага Ballet Classic А4; 80 г/м2.</t>
  </si>
  <si>
    <t>пач.</t>
  </si>
  <si>
    <t>Всего по плану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</si>
  <si>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</si>
  <si>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</si>
  <si>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</si>
  <si>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</si>
  <si>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</si>
  <si>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 за искл. Суммы средств</t>
    </r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</si>
  <si>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</si>
  <si>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</si>
  <si>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</si>
  <si>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</si>
  <si>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</si>
  <si>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</si>
  <si>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</si>
  <si>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</si>
  <si>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</si>
  <si>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</si>
  <si>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</si>
  <si>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</si>
  <si>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</si>
  <si>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</si>
  <si>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</si>
  <si>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</si>
  <si>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</si>
  <si>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</si>
  <si>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</si>
  <si>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</si>
  <si>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</si>
  <si>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</si>
  <si>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</si>
  <si>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</si>
  <si>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</si>
  <si>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</si>
  <si>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</si>
  <si>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</si>
  <si>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</si>
  <si>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</si>
  <si>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</si>
  <si>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Проверил:</t>
  </si>
  <si>
    <t>Начальник ПФУ______________________ А.Л.Демин</t>
  </si>
  <si>
    <t>Бумага для факса Ролик - 210х25х12.</t>
  </si>
  <si>
    <t>Бумага для фотопечати белая глянцевая плотная А4 (190г) 50 листов</t>
  </si>
  <si>
    <t>В данную форму включаются  товары следующих групп:</t>
  </si>
  <si>
    <t>Форма №8 "Бумага и бумажные изделия  для офисной техники"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</si>
  <si>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</si>
  <si>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</si>
  <si>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</si>
  <si>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План закупок на 2015 г.</t>
  </si>
  <si>
    <t>Проректор</t>
  </si>
  <si>
    <t>З.М.Штымов</t>
  </si>
  <si>
    <t>Ср-ва от иной приносящей доход деятельности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</si>
</sst>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u val="single"/>
      <sz val="11"/>
      <name val="Arial Cyr"/>
      <family val="0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wrapText="1" shrinkToFit="1"/>
    </xf>
    <xf numFmtId="0" fontId="9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2" fillId="0" borderId="15" xfId="0" applyFont="1" applyBorder="1" applyAlignment="1" applyProtection="1">
      <alignment horizontal="center" vertical="top" wrapText="1" shrinkToFit="1"/>
      <protection/>
    </xf>
    <xf numFmtId="0" fontId="2" fillId="0" borderId="10" xfId="0" applyFont="1" applyBorder="1" applyAlignment="1" applyProtection="1">
      <alignment vertical="top" wrapText="1" shrinkToFi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24" borderId="10" xfId="0" applyNumberFormat="1" applyFill="1" applyBorder="1" applyAlignment="1" applyProtection="1">
      <alignment horizontal="center" vertical="center"/>
      <protection locked="0"/>
    </xf>
    <xf numFmtId="177" fontId="0" fillId="24" borderId="10" xfId="0" applyNumberFormat="1" applyFill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 applyProtection="1">
      <alignment horizontal="center" vertical="top" wrapText="1" shrinkToFit="1"/>
      <protection/>
    </xf>
    <xf numFmtId="1" fontId="0" fillId="24" borderId="18" xfId="0" applyNumberFormat="1" applyFill="1" applyBorder="1" applyAlignment="1" applyProtection="1">
      <alignment horizontal="center" vertical="center"/>
      <protection locked="0"/>
    </xf>
    <xf numFmtId="177" fontId="0" fillId="24" borderId="15" xfId="0" applyNumberFormat="1" applyFill="1" applyBorder="1" applyAlignment="1" applyProtection="1">
      <alignment/>
      <protection locked="0"/>
    </xf>
    <xf numFmtId="6" fontId="16" fillId="0" borderId="10" xfId="0" applyNumberFormat="1" applyFont="1" applyBorder="1" applyAlignment="1">
      <alignment horizontal="right"/>
    </xf>
    <xf numFmtId="0" fontId="19" fillId="0" borderId="0" xfId="0" applyFont="1" applyAlignment="1" applyProtection="1">
      <alignment horizontal="right" vertical="center"/>
      <protection/>
    </xf>
    <xf numFmtId="177" fontId="16" fillId="0" borderId="0" xfId="0" applyNumberFormat="1" applyFont="1" applyAlignment="1" applyProtection="1">
      <alignment horizontal="center" vertical="top" textRotation="90" shrinkToFit="1"/>
      <protection hidden="1"/>
    </xf>
    <xf numFmtId="0" fontId="20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" fontId="0" fillId="25" borderId="18" xfId="0" applyNumberFormat="1" applyFill="1" applyBorder="1" applyAlignment="1" applyProtection="1">
      <alignment horizontal="center" vertical="center"/>
      <protection/>
    </xf>
    <xf numFmtId="1" fontId="0" fillId="24" borderId="10" xfId="0" applyNumberForma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left"/>
      <protection/>
    </xf>
    <xf numFmtId="0" fontId="21" fillId="4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26" borderId="0" xfId="0" applyFont="1" applyFill="1" applyAlignment="1" applyProtection="1">
      <alignment horizontal="left" vertical="top" wrapText="1"/>
      <protection/>
    </xf>
    <xf numFmtId="49" fontId="10" fillId="26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0" fillId="24" borderId="26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34" xfId="0" applyNumberFormat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76200</xdr:rowOff>
    </xdr:from>
    <xdr:to>
      <xdr:col>3</xdr:col>
      <xdr:colOff>66675</xdr:colOff>
      <xdr:row>55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1153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59</xdr:row>
      <xdr:rowOff>0</xdr:rowOff>
    </xdr:from>
    <xdr:to>
      <xdr:col>1</xdr:col>
      <xdr:colOff>6391275</xdr:colOff>
      <xdr:row>82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9349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5"/>
  <sheetViews>
    <sheetView zoomScaleSheetLayoutView="100" zoomScalePageLayoutView="0" workbookViewId="0" topLeftCell="A1">
      <selection activeCell="A16" sqref="A16:B16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5" t="s">
        <v>64</v>
      </c>
    </row>
    <row r="2" spans="1:2" ht="12.75">
      <c r="A2" s="39"/>
      <c r="B2" s="54" t="s">
        <v>63</v>
      </c>
    </row>
    <row r="3" spans="1:2" ht="12.75">
      <c r="A3" s="39"/>
      <c r="B3" s="54" t="s">
        <v>8</v>
      </c>
    </row>
    <row r="4" spans="1:2" ht="12.75">
      <c r="A4" s="39"/>
      <c r="B4" s="54" t="s">
        <v>11</v>
      </c>
    </row>
    <row r="5" spans="1:2" ht="12.75">
      <c r="A5" s="39"/>
      <c r="B5" s="54" t="s">
        <v>12</v>
      </c>
    </row>
    <row r="6" spans="1:2" ht="12.75">
      <c r="A6" s="39"/>
      <c r="B6" s="54" t="s">
        <v>13</v>
      </c>
    </row>
    <row r="7" spans="1:2" ht="12.75">
      <c r="A7" s="39"/>
      <c r="B7" s="54" t="s">
        <v>14</v>
      </c>
    </row>
    <row r="8" spans="1:2" ht="12.75">
      <c r="A8" s="39"/>
      <c r="B8" s="54" t="s">
        <v>15</v>
      </c>
    </row>
    <row r="9" spans="1:2" ht="12.75">
      <c r="A9" s="39"/>
      <c r="B9" s="54" t="s">
        <v>16</v>
      </c>
    </row>
    <row r="10" spans="1:2" ht="12.75">
      <c r="A10" s="39"/>
      <c r="B10" s="54" t="s">
        <v>10</v>
      </c>
    </row>
    <row r="11" spans="1:2" ht="23.25" customHeight="1">
      <c r="A11" s="39" t="s">
        <v>9</v>
      </c>
      <c r="B11" s="35"/>
    </row>
    <row r="12" ht="12.75">
      <c r="A12" s="38" t="s">
        <v>6</v>
      </c>
    </row>
    <row r="13" spans="1:2" ht="12.75">
      <c r="A13" s="36" t="s">
        <v>5</v>
      </c>
      <c r="B13" s="37"/>
    </row>
    <row r="14" spans="1:3" s="38" customFormat="1" ht="40.5" customHeight="1">
      <c r="A14" s="63" t="s">
        <v>66</v>
      </c>
      <c r="B14" s="64"/>
      <c r="C14" s="64"/>
    </row>
    <row r="15" spans="1:4" s="48" customFormat="1" ht="39.75" customHeight="1">
      <c r="A15" s="65" t="s">
        <v>56</v>
      </c>
      <c r="B15" s="65"/>
      <c r="C15" s="65"/>
      <c r="D15" s="65"/>
    </row>
    <row r="16" spans="1:4" s="48" customFormat="1" ht="16.5" customHeight="1">
      <c r="A16" s="66" t="s">
        <v>57</v>
      </c>
      <c r="B16" s="66"/>
      <c r="C16" s="49"/>
      <c r="D16" s="49"/>
    </row>
    <row r="17" spans="1:4" s="48" customFormat="1" ht="16.5" customHeight="1">
      <c r="A17" s="66" t="s">
        <v>58</v>
      </c>
      <c r="B17" s="66"/>
      <c r="C17" s="49"/>
      <c r="D17" s="49"/>
    </row>
    <row r="18" spans="1:2" ht="25.5">
      <c r="A18" s="68" t="s">
        <v>45</v>
      </c>
      <c r="B18" s="68"/>
    </row>
    <row r="19" ht="13.5" thickBot="1"/>
    <row r="20" spans="1:2" s="9" customFormat="1" ht="20.25" customHeight="1">
      <c r="A20" s="8">
        <v>1</v>
      </c>
      <c r="B20" s="25" t="s">
        <v>27</v>
      </c>
    </row>
    <row r="21" spans="1:2" ht="24" customHeight="1">
      <c r="A21" s="69">
        <v>2</v>
      </c>
      <c r="B21" s="11" t="s">
        <v>46</v>
      </c>
    </row>
    <row r="22" spans="1:2" ht="14.25" customHeight="1">
      <c r="A22" s="70"/>
      <c r="B22" s="12" t="s">
        <v>47</v>
      </c>
    </row>
    <row r="23" spans="1:2" ht="32.25" customHeight="1">
      <c r="A23" s="70"/>
      <c r="B23" s="12" t="s">
        <v>49</v>
      </c>
    </row>
    <row r="24" spans="1:2" ht="90" customHeight="1">
      <c r="A24" s="70"/>
      <c r="B24" s="12" t="s">
        <v>4</v>
      </c>
    </row>
    <row r="25" spans="1:2" ht="19.5" customHeight="1">
      <c r="A25" s="70"/>
      <c r="B25" s="12" t="s">
        <v>48</v>
      </c>
    </row>
    <row r="26" spans="1:2" ht="18" customHeight="1" thickBot="1">
      <c r="A26" s="71"/>
      <c r="B26" s="13" t="s">
        <v>50</v>
      </c>
    </row>
    <row r="28" spans="1:2" ht="27.75" customHeight="1">
      <c r="A28" s="72" t="s">
        <v>22</v>
      </c>
      <c r="B28" s="72"/>
    </row>
    <row r="30" spans="1:2" ht="30" customHeight="1">
      <c r="A30" s="67" t="s">
        <v>23</v>
      </c>
      <c r="B30" s="67"/>
    </row>
    <row r="58" spans="1:2" ht="28.5" customHeight="1">
      <c r="A58" s="67" t="s">
        <v>24</v>
      </c>
      <c r="B58" s="67"/>
    </row>
    <row r="84" spans="1:2" ht="30" customHeight="1">
      <c r="A84" s="67" t="s">
        <v>25</v>
      </c>
      <c r="B84" s="67"/>
    </row>
    <row r="85" spans="1:2" ht="33.75" customHeight="1">
      <c r="A85" s="67" t="s">
        <v>26</v>
      </c>
      <c r="B85" s="67"/>
    </row>
  </sheetData>
  <sheetProtection password="C486" sheet="1" objects="1" scenarios="1" formatRows="0" insertRows="0" deleteRows="0" selectLockedCells="1" autoFilter="0"/>
  <mergeCells count="11">
    <mergeCell ref="A85:B85"/>
    <mergeCell ref="A18:B18"/>
    <mergeCell ref="A21:A26"/>
    <mergeCell ref="A28:B28"/>
    <mergeCell ref="A30:B30"/>
    <mergeCell ref="A58:B58"/>
    <mergeCell ref="A84:B84"/>
    <mergeCell ref="A14:C14"/>
    <mergeCell ref="A15:D15"/>
    <mergeCell ref="A16:B16"/>
    <mergeCell ref="A17:B17"/>
  </mergeCells>
  <hyperlinks>
    <hyperlink ref="A16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SheetLayoutView="100" zoomScalePageLayoutView="0" workbookViewId="0" topLeftCell="A4">
      <selection activeCell="D16" sqref="D16"/>
    </sheetView>
  </sheetViews>
  <sheetFormatPr defaultColWidth="9.00390625" defaultRowHeight="12.75"/>
  <cols>
    <col min="1" max="1" width="4.875" style="21" customWidth="1"/>
    <col min="2" max="2" width="53.125" style="21" customWidth="1"/>
    <col min="3" max="3" width="22.625" style="21" customWidth="1"/>
    <col min="4" max="4" width="51.625" style="21" customWidth="1"/>
    <col min="5" max="16384" width="9.125" style="21" customWidth="1"/>
  </cols>
  <sheetData>
    <row r="1" spans="2:4" s="30" customFormat="1" ht="24" customHeight="1">
      <c r="B1" s="21"/>
      <c r="D1" s="31" t="s">
        <v>64</v>
      </c>
    </row>
    <row r="2" spans="1:4" s="32" customFormat="1" ht="15.75">
      <c r="A2" s="53"/>
      <c r="B2" s="58" t="s">
        <v>67</v>
      </c>
      <c r="D2" s="33" t="s">
        <v>43</v>
      </c>
    </row>
    <row r="3" spans="2:4" s="34" customFormat="1" ht="15">
      <c r="B3" s="59" t="s">
        <v>7</v>
      </c>
      <c r="D3" s="59" t="s">
        <v>69</v>
      </c>
    </row>
    <row r="4" spans="2:4" s="26" customFormat="1" ht="24" customHeight="1">
      <c r="B4" s="57"/>
      <c r="D4" s="57" t="s">
        <v>70</v>
      </c>
    </row>
    <row r="5" spans="2:4" s="32" customFormat="1" ht="9.75" customHeight="1">
      <c r="B5" s="60"/>
      <c r="D5" s="60"/>
    </row>
    <row r="6" spans="2:4" s="32" customFormat="1" ht="12.75" customHeight="1">
      <c r="B6" s="61" t="s">
        <v>55</v>
      </c>
      <c r="D6" s="61" t="s">
        <v>55</v>
      </c>
    </row>
    <row r="8" spans="1:4" ht="24" customHeight="1">
      <c r="A8" s="73" t="s">
        <v>68</v>
      </c>
      <c r="B8" s="73"/>
      <c r="C8" s="73"/>
      <c r="D8" s="73"/>
    </row>
    <row r="9" spans="1:4" ht="30.75" customHeight="1">
      <c r="A9" s="74" t="s">
        <v>17</v>
      </c>
      <c r="B9" s="74"/>
      <c r="C9" s="74"/>
      <c r="D9" s="74"/>
    </row>
    <row r="10" spans="1:4" s="23" customFormat="1" ht="21" customHeight="1">
      <c r="A10" s="81" t="s">
        <v>39</v>
      </c>
      <c r="B10" s="81"/>
      <c r="C10" s="81"/>
      <c r="D10" s="81"/>
    </row>
    <row r="11" spans="1:4" s="22" customFormat="1" ht="39" customHeight="1">
      <c r="A11" s="27">
        <v>1</v>
      </c>
      <c r="B11" s="28" t="s">
        <v>51</v>
      </c>
      <c r="C11" s="75"/>
      <c r="D11" s="75"/>
    </row>
    <row r="12" spans="1:4" s="22" customFormat="1" ht="22.5" customHeight="1">
      <c r="A12" s="27">
        <v>2</v>
      </c>
      <c r="B12" s="28" t="s">
        <v>52</v>
      </c>
      <c r="C12" s="75"/>
      <c r="D12" s="75"/>
    </row>
    <row r="13" spans="1:4" s="22" customFormat="1" ht="28.5" customHeight="1">
      <c r="A13" s="27">
        <v>3</v>
      </c>
      <c r="B13" s="28" t="s">
        <v>53</v>
      </c>
      <c r="C13" s="75"/>
      <c r="D13" s="75"/>
    </row>
    <row r="14" spans="1:4" s="22" customFormat="1" ht="30" customHeight="1">
      <c r="A14" s="27">
        <v>4</v>
      </c>
      <c r="B14" s="29" t="s">
        <v>54</v>
      </c>
      <c r="C14" s="75"/>
      <c r="D14" s="75"/>
    </row>
    <row r="15" spans="1:4" s="34" customFormat="1" ht="31.5" customHeight="1">
      <c r="A15" s="82">
        <v>5</v>
      </c>
      <c r="B15" s="78" t="s">
        <v>42</v>
      </c>
      <c r="C15" s="27" t="s">
        <v>65</v>
      </c>
      <c r="D15" s="24"/>
    </row>
    <row r="16" spans="1:4" s="34" customFormat="1" ht="33.75" customHeight="1">
      <c r="A16" s="82"/>
      <c r="B16" s="79"/>
      <c r="C16" s="102" t="s">
        <v>71</v>
      </c>
      <c r="D16" s="24"/>
    </row>
    <row r="17" spans="1:4" s="34" customFormat="1" ht="30" customHeight="1">
      <c r="A17" s="82"/>
      <c r="B17" s="79"/>
      <c r="C17" s="55"/>
      <c r="D17" s="56"/>
    </row>
    <row r="18" spans="1:4" s="34" customFormat="1" ht="33.75" customHeight="1">
      <c r="A18" s="82"/>
      <c r="B18" s="79"/>
      <c r="C18" s="83" t="s">
        <v>60</v>
      </c>
      <c r="D18" s="84"/>
    </row>
    <row r="19" spans="1:4" s="22" customFormat="1" ht="42" customHeight="1">
      <c r="A19" s="27">
        <v>6</v>
      </c>
      <c r="B19" s="29" t="s">
        <v>40</v>
      </c>
      <c r="C19" s="76"/>
      <c r="D19" s="77"/>
    </row>
    <row r="20" spans="1:4" s="22" customFormat="1" ht="27.75" customHeight="1">
      <c r="A20" s="27">
        <v>7</v>
      </c>
      <c r="B20" s="29" t="s">
        <v>41</v>
      </c>
      <c r="C20" s="80">
        <f>Перечень_Товаров!J17</f>
        <v>0</v>
      </c>
      <c r="D20" s="80"/>
    </row>
  </sheetData>
  <sheetProtection password="C486" sheet="1" objects="1" scenarios="1" formatRows="0" insertRows="0" deleteRows="0" selectLockedCells="1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1"/>
  <sheetViews>
    <sheetView zoomScale="103" zoomScaleNormal="103" zoomScaleSheetLayoutView="103" zoomScalePageLayoutView="0" workbookViewId="0" topLeftCell="A1">
      <pane ySplit="2" topLeftCell="BM3" activePane="bottomLeft" state="frozen"/>
      <selection pane="topLeft" activeCell="B23" sqref="B23"/>
      <selection pane="bottomLeft" activeCell="E3" sqref="E3"/>
    </sheetView>
  </sheetViews>
  <sheetFormatPr defaultColWidth="9.00390625" defaultRowHeight="12.75"/>
  <cols>
    <col min="1" max="1" width="6.875" style="0" customWidth="1"/>
    <col min="2" max="2" width="52.25390625" style="2" customWidth="1"/>
    <col min="3" max="3" width="10.75390625" style="0" customWidth="1"/>
    <col min="4" max="4" width="10.75390625" style="3" customWidth="1"/>
    <col min="10" max="10" width="13.25390625" style="0" customWidth="1"/>
  </cols>
  <sheetData>
    <row r="1" spans="1:10" s="1" customFormat="1" ht="13.5" thickBot="1">
      <c r="A1" s="94" t="s">
        <v>35</v>
      </c>
      <c r="B1" s="96" t="s">
        <v>28</v>
      </c>
      <c r="C1" s="98" t="s">
        <v>34</v>
      </c>
      <c r="D1" s="100" t="s">
        <v>37</v>
      </c>
      <c r="E1" s="89" t="s">
        <v>29</v>
      </c>
      <c r="F1" s="90"/>
      <c r="G1" s="90"/>
      <c r="H1" s="90"/>
      <c r="I1" s="91"/>
      <c r="J1" s="87" t="s">
        <v>38</v>
      </c>
    </row>
    <row r="2" spans="1:10" s="17" customFormat="1" ht="31.5" customHeight="1">
      <c r="A2" s="95"/>
      <c r="B2" s="97"/>
      <c r="C2" s="99"/>
      <c r="D2" s="101"/>
      <c r="E2" s="16" t="s">
        <v>30</v>
      </c>
      <c r="F2" s="16" t="s">
        <v>31</v>
      </c>
      <c r="G2" s="16" t="s">
        <v>32</v>
      </c>
      <c r="H2" s="16" t="s">
        <v>33</v>
      </c>
      <c r="I2" s="16" t="s">
        <v>21</v>
      </c>
      <c r="J2" s="88"/>
    </row>
    <row r="3" spans="1:10" ht="25.5">
      <c r="A3" s="14">
        <v>1</v>
      </c>
      <c r="B3" s="15" t="s">
        <v>18</v>
      </c>
      <c r="C3" s="41" t="s">
        <v>20</v>
      </c>
      <c r="D3" s="44">
        <v>550</v>
      </c>
      <c r="E3" s="42"/>
      <c r="F3" s="42"/>
      <c r="G3" s="42"/>
      <c r="H3" s="50"/>
      <c r="I3" s="20">
        <f>SUM(E3:H3)</f>
        <v>0</v>
      </c>
      <c r="J3" s="20">
        <f>I3*D3</f>
        <v>0</v>
      </c>
    </row>
    <row r="4" spans="1:10" ht="25.5">
      <c r="A4" s="14">
        <v>2</v>
      </c>
      <c r="B4" s="15" t="s">
        <v>19</v>
      </c>
      <c r="C4" s="41" t="s">
        <v>20</v>
      </c>
      <c r="D4" s="44">
        <v>290</v>
      </c>
      <c r="E4" s="42"/>
      <c r="F4" s="42"/>
      <c r="G4" s="42"/>
      <c r="H4" s="50"/>
      <c r="I4" s="20">
        <f aca="true" t="shared" si="0" ref="I4:I14">SUM(E4:H4)</f>
        <v>0</v>
      </c>
      <c r="J4" s="20">
        <f aca="true" t="shared" si="1" ref="J4:J14">I4*D4</f>
        <v>0</v>
      </c>
    </row>
    <row r="5" spans="1:10" ht="12.75">
      <c r="A5" s="14">
        <v>3</v>
      </c>
      <c r="B5" s="15" t="s">
        <v>61</v>
      </c>
      <c r="C5" s="41" t="s">
        <v>36</v>
      </c>
      <c r="D5" s="44">
        <v>90</v>
      </c>
      <c r="E5" s="42"/>
      <c r="F5" s="42"/>
      <c r="G5" s="42"/>
      <c r="H5" s="50"/>
      <c r="I5" s="20">
        <f t="shared" si="0"/>
        <v>0</v>
      </c>
      <c r="J5" s="20">
        <f t="shared" si="1"/>
        <v>0</v>
      </c>
    </row>
    <row r="6" spans="1:10" ht="12.75">
      <c r="A6" s="14">
        <v>4</v>
      </c>
      <c r="B6" s="15" t="s">
        <v>0</v>
      </c>
      <c r="C6" s="41" t="s">
        <v>20</v>
      </c>
      <c r="D6" s="44">
        <v>180</v>
      </c>
      <c r="E6" s="42"/>
      <c r="F6" s="42"/>
      <c r="G6" s="42"/>
      <c r="H6" s="50"/>
      <c r="I6" s="20">
        <f t="shared" si="0"/>
        <v>0</v>
      </c>
      <c r="J6" s="20">
        <f t="shared" si="1"/>
        <v>0</v>
      </c>
    </row>
    <row r="7" spans="1:10" ht="25.5">
      <c r="A7" s="14">
        <v>5</v>
      </c>
      <c r="B7" s="15" t="s">
        <v>62</v>
      </c>
      <c r="C7" s="41" t="s">
        <v>20</v>
      </c>
      <c r="D7" s="44">
        <v>550</v>
      </c>
      <c r="E7" s="42"/>
      <c r="F7" s="42"/>
      <c r="G7" s="42"/>
      <c r="H7" s="50"/>
      <c r="I7" s="20">
        <f t="shared" si="0"/>
        <v>0</v>
      </c>
      <c r="J7" s="20">
        <f t="shared" si="1"/>
        <v>0</v>
      </c>
    </row>
    <row r="8" spans="1:10" s="7" customFormat="1" ht="12.75">
      <c r="A8" s="5"/>
      <c r="B8" s="10"/>
      <c r="C8" s="6"/>
      <c r="D8" s="43"/>
      <c r="E8" s="18"/>
      <c r="F8" s="18"/>
      <c r="G8" s="18"/>
      <c r="H8" s="18"/>
      <c r="I8" s="51">
        <f t="shared" si="0"/>
        <v>0</v>
      </c>
      <c r="J8" s="51">
        <f t="shared" si="1"/>
        <v>0</v>
      </c>
    </row>
    <row r="9" spans="1:10" s="7" customFormat="1" ht="12.75">
      <c r="A9" s="5"/>
      <c r="B9" s="10"/>
      <c r="C9" s="6"/>
      <c r="D9" s="19"/>
      <c r="E9" s="18"/>
      <c r="F9" s="18"/>
      <c r="G9" s="18"/>
      <c r="H9" s="18"/>
      <c r="I9" s="51">
        <f t="shared" si="0"/>
        <v>0</v>
      </c>
      <c r="J9" s="51">
        <f t="shared" si="1"/>
        <v>0</v>
      </c>
    </row>
    <row r="10" spans="1:10" s="7" customFormat="1" ht="12.75">
      <c r="A10" s="5"/>
      <c r="B10" s="10"/>
      <c r="C10" s="6"/>
      <c r="D10" s="19"/>
      <c r="E10" s="18"/>
      <c r="F10" s="18"/>
      <c r="G10" s="18"/>
      <c r="H10" s="18"/>
      <c r="I10" s="51">
        <f t="shared" si="0"/>
        <v>0</v>
      </c>
      <c r="J10" s="51">
        <f t="shared" si="1"/>
        <v>0</v>
      </c>
    </row>
    <row r="11" spans="1:10" s="7" customFormat="1" ht="12.75">
      <c r="A11" s="5"/>
      <c r="B11" s="10"/>
      <c r="C11" s="6"/>
      <c r="D11" s="19"/>
      <c r="E11" s="18"/>
      <c r="F11" s="18"/>
      <c r="G11" s="18"/>
      <c r="H11" s="18"/>
      <c r="I11" s="51">
        <f t="shared" si="0"/>
        <v>0</v>
      </c>
      <c r="J11" s="51">
        <f t="shared" si="1"/>
        <v>0</v>
      </c>
    </row>
    <row r="12" spans="1:10" s="7" customFormat="1" ht="12.75">
      <c r="A12" s="5"/>
      <c r="B12" s="10"/>
      <c r="C12" s="6"/>
      <c r="D12" s="19"/>
      <c r="E12" s="18"/>
      <c r="F12" s="18"/>
      <c r="G12" s="18"/>
      <c r="H12" s="18"/>
      <c r="I12" s="51">
        <f t="shared" si="0"/>
        <v>0</v>
      </c>
      <c r="J12" s="51">
        <f t="shared" si="1"/>
        <v>0</v>
      </c>
    </row>
    <row r="13" spans="1:10" s="7" customFormat="1" ht="12.75">
      <c r="A13" s="5"/>
      <c r="B13" s="10"/>
      <c r="C13" s="6"/>
      <c r="D13" s="19"/>
      <c r="E13" s="18"/>
      <c r="F13" s="18"/>
      <c r="G13" s="18"/>
      <c r="H13" s="18"/>
      <c r="I13" s="51">
        <f t="shared" si="0"/>
        <v>0</v>
      </c>
      <c r="J13" s="51">
        <f t="shared" si="1"/>
        <v>0</v>
      </c>
    </row>
    <row r="14" spans="1:10" s="7" customFormat="1" ht="12.75">
      <c r="A14" s="5"/>
      <c r="B14" s="10"/>
      <c r="C14" s="6"/>
      <c r="D14" s="19"/>
      <c r="E14" s="18"/>
      <c r="F14" s="18"/>
      <c r="G14" s="18"/>
      <c r="H14" s="18"/>
      <c r="I14" s="51">
        <f t="shared" si="0"/>
        <v>0</v>
      </c>
      <c r="J14" s="51">
        <f t="shared" si="1"/>
        <v>0</v>
      </c>
    </row>
    <row r="15" spans="1:10" s="7" customFormat="1" ht="12.75">
      <c r="A15" s="5"/>
      <c r="B15" s="10"/>
      <c r="C15" s="6"/>
      <c r="D15" s="19"/>
      <c r="E15" s="18"/>
      <c r="F15" s="18"/>
      <c r="G15" s="18"/>
      <c r="H15" s="18"/>
      <c r="I15" s="51">
        <f>SUM(E15:H15)</f>
        <v>0</v>
      </c>
      <c r="J15" s="51">
        <f>I15*D15</f>
        <v>0</v>
      </c>
    </row>
    <row r="16" spans="1:10" s="7" customFormat="1" ht="12.75">
      <c r="A16" s="6"/>
      <c r="B16" s="10"/>
      <c r="C16" s="6"/>
      <c r="D16" s="19"/>
      <c r="E16" s="18"/>
      <c r="F16" s="18"/>
      <c r="G16" s="18"/>
      <c r="H16" s="18"/>
      <c r="I16" s="51">
        <f>SUM(E16:H16)</f>
        <v>0</v>
      </c>
      <c r="J16" s="51">
        <f>I16*D16</f>
        <v>0</v>
      </c>
    </row>
    <row r="17" spans="2:10" s="38" customFormat="1" ht="42.75" customHeight="1">
      <c r="B17" s="4"/>
      <c r="D17" s="45" t="s">
        <v>44</v>
      </c>
      <c r="E17" s="46">
        <f>SUMPRODUCT($D1:$D16,E1:E16)</f>
        <v>0</v>
      </c>
      <c r="F17" s="46">
        <f>SUMPRODUCT($D1:$D16,F1:F16)</f>
        <v>0</v>
      </c>
      <c r="G17" s="46">
        <f>SUMPRODUCT($D1:$D16,G1:G16)</f>
        <v>0</v>
      </c>
      <c r="H17" s="46">
        <f>SUMPRODUCT($D1:$D16,H1:H16)</f>
        <v>0</v>
      </c>
      <c r="I17" s="47" t="str">
        <f>IF(SUM(E17:H17)=J17," ","Ошибка")</f>
        <v> </v>
      </c>
      <c r="J17" s="52">
        <f>SUM(J1:J16)</f>
        <v>0</v>
      </c>
    </row>
    <row r="19" spans="2:9" ht="35.25" customHeight="1">
      <c r="B19" s="4" t="s">
        <v>2</v>
      </c>
      <c r="C19" s="92"/>
      <c r="D19" s="92"/>
      <c r="E19" s="92"/>
      <c r="G19" s="93"/>
      <c r="H19" s="93"/>
      <c r="I19" s="93"/>
    </row>
    <row r="20" spans="2:9" ht="27.75" customHeight="1">
      <c r="B20" s="40" t="s">
        <v>3</v>
      </c>
      <c r="C20" s="86"/>
      <c r="D20" s="86"/>
      <c r="E20" s="86"/>
      <c r="G20" s="85"/>
      <c r="H20" s="85"/>
      <c r="I20" s="85"/>
    </row>
    <row r="21" spans="2:9" ht="50.25" customHeight="1">
      <c r="B21" s="62" t="s">
        <v>59</v>
      </c>
      <c r="C21" s="86"/>
      <c r="D21" s="86"/>
      <c r="E21" s="86"/>
      <c r="G21" s="85" t="s">
        <v>1</v>
      </c>
      <c r="H21" s="85"/>
      <c r="I21" s="85"/>
    </row>
  </sheetData>
  <sheetProtection password="C486" sheet="1" objects="1" scenarios="1" formatRows="0" insertRows="0" deleteRows="0" selectLockedCells="1" autoFilter="0"/>
  <autoFilter ref="A2:J17"/>
  <mergeCells count="12">
    <mergeCell ref="A1:A2"/>
    <mergeCell ref="B1:B2"/>
    <mergeCell ref="C1:C2"/>
    <mergeCell ref="D1:D2"/>
    <mergeCell ref="J1:J2"/>
    <mergeCell ref="E1:I1"/>
    <mergeCell ref="C19:E19"/>
    <mergeCell ref="G19:I19"/>
    <mergeCell ref="G21:I21"/>
    <mergeCell ref="C21:E21"/>
    <mergeCell ref="G20:I20"/>
    <mergeCell ref="C20:E20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&amp;N&amp;R2016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2013-10-08T07:40:34Z</cp:lastPrinted>
  <dcterms:created xsi:type="dcterms:W3CDTF">2008-02-13T11:22:42Z</dcterms:created>
  <dcterms:modified xsi:type="dcterms:W3CDTF">2016-01-22T07:18:09Z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