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Внимание!" sheetId="1" r:id="rId1"/>
    <sheet name="Титульный" sheetId="2" r:id="rId2"/>
    <sheet name="Перечень_Товаров" sheetId="3" r:id="rId3"/>
  </sheets>
  <definedNames>
    <definedName name="_xlnm._FilterDatabase" localSheetId="2" hidden="1">'Перечень_Товаров'!$A$2:$J$244</definedName>
  </definedNames>
  <calcPr fullCalcOnLoad="1"/>
</workbook>
</file>

<file path=xl/sharedStrings.xml><?xml version="1.0" encoding="utf-8"?>
<sst xmlns="http://schemas.openxmlformats.org/spreadsheetml/2006/main" count="533" uniqueCount="302">
  <si>
    <t>Наименование, торговая марка, функциональные и качественные характеристики, другие требования к закупаемой продукции</t>
  </si>
  <si>
    <t>Объем (количество) заказываемой продукции</t>
  </si>
  <si>
    <t>I квартал</t>
  </si>
  <si>
    <t>II квартал</t>
  </si>
  <si>
    <t>III квартал</t>
  </si>
  <si>
    <t>IV квартал</t>
  </si>
  <si>
    <t>Единица измерения</t>
  </si>
  <si>
    <t>№ п/п</t>
  </si>
  <si>
    <t>Прибл. Цена за ед.</t>
  </si>
  <si>
    <t>Приблизит. стоимость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</si>
  <si>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</si>
  <si>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</si>
  <si>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</si>
  <si>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</si>
  <si>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</si>
  <si>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</si>
  <si>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Лист "Перечень Товаров" :</t>
  </si>
  <si>
    <t>Ячейки доступные для редактирования выделены цветом</t>
  </si>
  <si>
    <t>Список не сортировать!</t>
  </si>
  <si>
    <t>Форма № 5 "Сантехническое оборудование"</t>
  </si>
  <si>
    <t>САНТЕХНИЧЕСКОЕ ОБОРУДОВАНИЕ</t>
  </si>
  <si>
    <t>Согласовано:</t>
  </si>
  <si>
    <r>
      <t xml:space="preserve">Для подтверждения соответствия  характеристик закупаемого Товара потребностям МГСУ,  </t>
    </r>
    <r>
      <rPr>
        <b/>
        <sz val="12"/>
        <rFont val="Arial Cyr"/>
        <family val="0"/>
      </rPr>
      <t>необходимо согласование отдела главного механика (ОГМ)</t>
    </r>
  </si>
  <si>
    <t>При заполнении Наименования товара рекомендуется руководствоваться электронным каталогом ООО"Сантехкомплект" (http://www.santech.ru)  с обязательным указанием основных характеристик и артикула товара</t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</si>
  <si>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</si>
  <si>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</si>
  <si>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</si>
  <si>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</si>
  <si>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</si>
  <si>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t>Всего по плану</t>
  </si>
  <si>
    <t>И.Е.Леленков</t>
  </si>
  <si>
    <r>
      <t xml:space="preserve">В случае внесения форму данных о товаре не относящегося  к вышеперечисленным группам </t>
    </r>
    <r>
      <rPr>
        <b/>
        <u val="single"/>
        <sz val="10"/>
        <rFont val="Arial Cyr"/>
        <family val="0"/>
      </rPr>
      <t>- такой товар закупаться не будет.</t>
    </r>
    <r>
      <rPr>
        <b/>
        <sz val="10"/>
        <rFont val="Arial Cyr"/>
        <family val="0"/>
      </rPr>
      <t xml:space="preserve"> </t>
    </r>
  </si>
  <si>
    <t>Цены на товары необходимо указывать - РЫНОЧНЫЕ</t>
  </si>
  <si>
    <t>Согласования на листе "Перечень товаров" производится до получения виз на "Титульном" листе.</t>
  </si>
  <si>
    <t>Бытовая сантехника;</t>
  </si>
  <si>
    <t>Трубопроводная и запорная арматура;</t>
  </si>
  <si>
    <t>Форма№5  "Сантехническое оборудование"</t>
  </si>
  <si>
    <t>Данная форма заполняется только Административно-хозяйственными подразделениями!</t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</si>
  <si>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</si>
  <si>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</si>
  <si>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</si>
  <si>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</si>
  <si>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«____»_______________________201__г.</t>
  </si>
  <si>
    <t>Руководитель ЦФУ</t>
  </si>
  <si>
    <t>Ответственный представитель ЦФУ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</si>
  <si>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</si>
  <si>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lelenkov@mgsu.ru</t>
  </si>
  <si>
    <t>aviloff@mgsu.ru</t>
  </si>
  <si>
    <t>Начальник ПФУ______________________ А.Л.Демин</t>
  </si>
  <si>
    <t>Проверил:</t>
  </si>
  <si>
    <t>Субсидии ФБ</t>
  </si>
  <si>
    <t>Проректор</t>
  </si>
  <si>
    <t>З.М.Штымов</t>
  </si>
  <si>
    <t>шт.</t>
  </si>
  <si>
    <t xml:space="preserve">Кран лат. шаровый  ДУ-15 Г-Г, Ру-16, ручка бабочка </t>
  </si>
  <si>
    <t xml:space="preserve">Кран лат. шаровый  ДУ-15 Г-Г , Ру-16, ручка рычаг </t>
  </si>
  <si>
    <t xml:space="preserve">Кран лат. шаровый  ДУ-15 "американка" , Ру-16, ручка рычаг </t>
  </si>
  <si>
    <t xml:space="preserve">Кран лат. шаровый  ДУ-15 Ш-Г (штуцер-гайка) , Ру-16, ручка бабочка </t>
  </si>
  <si>
    <t xml:space="preserve">Кран лат. шаровый  ДУ-15 Ш-Г , Ру-16, ручка рычаг </t>
  </si>
  <si>
    <t xml:space="preserve">Кран лат. шаровый  ДУ-20 Г-Г , Ру-16, ручка бабочка </t>
  </si>
  <si>
    <t>Кран лат. шаровый  ДУ-20 Г-Г , Ру-16, ручка рычаг</t>
  </si>
  <si>
    <t>Кран лат. шаровый  ДУ-20 " американка" , Ру-16, ручка рычаг</t>
  </si>
  <si>
    <t xml:space="preserve">Кран лат. шаровый  ДУ-20 Ш-Г , Ру-16, ручка бабочка </t>
  </si>
  <si>
    <t>Кран лат. шаровый  ДУ-20 Ш-Г , Ру-16, ручка рычаг</t>
  </si>
  <si>
    <t>Кран лат. шаровый  ДУ-25 Г-Г , Ру-16, ручка рычаг</t>
  </si>
  <si>
    <t>Кран лат. шаровый  ДУ-25 "американка" , Ру-16, ручка рычаг</t>
  </si>
  <si>
    <t xml:space="preserve">Кран лат. шаровый  ДУ-25 Ш-Г , Ру-16, ручка рычаг </t>
  </si>
  <si>
    <t>Кран лат. шаровый  ДУ-32 Г-Г, Ру-16,  ручка рычаг</t>
  </si>
  <si>
    <t>Кран лат. шаровый  ДУ-40 Г-Г , Ру-16, ручка рычаг</t>
  </si>
  <si>
    <t>Кран лат. шаровый  ДУ-50 Г-Г , Ру-16, ручка рычаг</t>
  </si>
  <si>
    <t>Подводка  для воды Г-Г 30см., Ру≥18</t>
  </si>
  <si>
    <t>Подводка  для воды Г-Г 40см., Ру≥18</t>
  </si>
  <si>
    <t>Подводка  для воды Г-Г 50см., Ру≥18</t>
  </si>
  <si>
    <t>Подводка  для воды Г-Г 60см., Ру≥18</t>
  </si>
  <si>
    <t>Подводка  для воды Г-Г 80см., Ру≥18</t>
  </si>
  <si>
    <t>Подводка  для воды Г-Г 100см., Ру≥18</t>
  </si>
  <si>
    <t>Подводка  для воды Г-Г 150см., Ру≥18</t>
  </si>
  <si>
    <t>Подводка  для воды Г-Г 200см., Ру≥18</t>
  </si>
  <si>
    <t>Подводка  для воды Ш-Г 30см., Ру≥18</t>
  </si>
  <si>
    <t>Подводка  для воды Ш-Г 40см., Ру≥18</t>
  </si>
  <si>
    <t>Подводка  для воды Ш-Г 50см., Ру≥18</t>
  </si>
  <si>
    <t>Подводка  для воды Ш-Г 60см., Ру≥18</t>
  </si>
  <si>
    <t>Подводка  для воды Ш-Г 70см., Ру≥18</t>
  </si>
  <si>
    <t>Подводка  для воды Ш-Г 80см., Ру≥18</t>
  </si>
  <si>
    <t>Подводка  для воды Ш-Г 100см., Ру≥18</t>
  </si>
  <si>
    <t>Подводка  для воды Ш-Г 150см., Ру≥18</t>
  </si>
  <si>
    <t>Подводка  для воды Ш-Г 200см., Ру≥18</t>
  </si>
  <si>
    <t>Подводка  для смесителя "Елочка" 30см., Ру≥18</t>
  </si>
  <si>
    <t>Подводка  для смесителя "Елочка" 40см., Ру≥18</t>
  </si>
  <si>
    <t>Подводка  для смесителя "Елочка" 50см., Ру≥18</t>
  </si>
  <si>
    <t>Подводка  для смесителя "Елочка" 60см., Ру≥18</t>
  </si>
  <si>
    <t>Подводка  для смесителя "Елочка" 70см., Ру≥18</t>
  </si>
  <si>
    <t>Подводка  для смесителя "Елочка" 80см., Ру≥18</t>
  </si>
  <si>
    <t>Подводка  для смесителя "Елочка" 100см., Ру≥18</t>
  </si>
  <si>
    <t>Кран-букса M18*1 керамика, квадрат, с маховиком (тип Интехком)</t>
  </si>
  <si>
    <t>Кран-букса M18*1 резина, квадрат червячная</t>
  </si>
  <si>
    <t>Фланец стальной плоский Ру 10 Ду  65</t>
  </si>
  <si>
    <t>Фланец стальной плоский Ру 10 Ду  80</t>
  </si>
  <si>
    <t>Фланец стальной плоский Ру 10 Ду 100</t>
  </si>
  <si>
    <t>Фланец стальной плоский Ру 10 Ду 125</t>
  </si>
  <si>
    <t>Фланец стальной плоский Ру 10 Ду 150</t>
  </si>
  <si>
    <t>Фланец стальной плоский Ру 16 Ду  50</t>
  </si>
  <si>
    <t>Фланец стальной плоский Ру 16 Ду  65</t>
  </si>
  <si>
    <t>Фланец стальной плоский Ру 16 Ду  80</t>
  </si>
  <si>
    <t>Фланец стальной плоский Ру 16 Ду 100</t>
  </si>
  <si>
    <t>Фланец стальной плоский Ру 16 Ду 125</t>
  </si>
  <si>
    <t>Фланец стальной плоский Ру 16 Ду 150</t>
  </si>
  <si>
    <t>Фланец стальной плоский Ру 25 Ду  50</t>
  </si>
  <si>
    <t>Фланец стальной плоский Ру 25 Ду  65</t>
  </si>
  <si>
    <t>Фланец стальной плоский Ру 25 Ду  80</t>
  </si>
  <si>
    <t>Фланец стальной плоский Ру 25 Ду 100</t>
  </si>
  <si>
    <t>Фланец стальной плоский Ру 10 Ду  50</t>
  </si>
  <si>
    <t>Отвод Дн - 57х3,5</t>
  </si>
  <si>
    <t>Отвод Дн - 76х3,5</t>
  </si>
  <si>
    <t>Отвод Дн - 89х3,5</t>
  </si>
  <si>
    <t>Отвод Дн -108х4</t>
  </si>
  <si>
    <t>Отвод Дн -133х4</t>
  </si>
  <si>
    <t>Отвод Дн -159х4,5</t>
  </si>
  <si>
    <t>Отвод оцин.Дн- 57</t>
  </si>
  <si>
    <t>Отвод оцин.Дн- 76</t>
  </si>
  <si>
    <t>Отвод оцин.Дн- 89</t>
  </si>
  <si>
    <t>Отвод оцин.Дн-108</t>
  </si>
  <si>
    <t>Отвод оцин.Дн-133</t>
  </si>
  <si>
    <t>Отвод оцин.Дн-159</t>
  </si>
  <si>
    <t>Переход сталь  57 х 25</t>
  </si>
  <si>
    <t>Переход сталь  57 х 32</t>
  </si>
  <si>
    <t>Переход сталь  57 х 38</t>
  </si>
  <si>
    <t>Переход сталь  57 х 45</t>
  </si>
  <si>
    <t>Переход сталь  76 х 45</t>
  </si>
  <si>
    <t>Переход сталь  76 х 57</t>
  </si>
  <si>
    <t>Переход сталь  89 х 45</t>
  </si>
  <si>
    <t>Переход сталь  89 х 57</t>
  </si>
  <si>
    <t>Переход сталь  89 х 76</t>
  </si>
  <si>
    <t>Переход сталь 108 х 57</t>
  </si>
  <si>
    <t>Переход сталь 108 х 76</t>
  </si>
  <si>
    <t>Переход сталь 108 х 89</t>
  </si>
  <si>
    <t>Переход сталь 133 х  76</t>
  </si>
  <si>
    <t>Переход сталь 133 х  89</t>
  </si>
  <si>
    <t>Переход сталь 133 х 108</t>
  </si>
  <si>
    <t>Переход сталь 159 х  57</t>
  </si>
  <si>
    <t>Переход сталь 159 х  76</t>
  </si>
  <si>
    <t>Переход сталь 159 х  89</t>
  </si>
  <si>
    <t>Переход сталь 159 х 108</t>
  </si>
  <si>
    <t>Переход сталь 159 х 133</t>
  </si>
  <si>
    <t>Переход сталь оцинк.  57 х 25</t>
  </si>
  <si>
    <t>Переход сталь оцинк.  57 х 32</t>
  </si>
  <si>
    <t>Переход сталь оцинк.  57 х 38</t>
  </si>
  <si>
    <t>Переход сталь оцинк.  57 х 45</t>
  </si>
  <si>
    <t>Переход сталь оцинк.  76 х 45</t>
  </si>
  <si>
    <t>Переход сталь оцинк.  76 х 57</t>
  </si>
  <si>
    <t>Переход сталь оцинк.  89 х 45</t>
  </si>
  <si>
    <t>Переход сталь оцинк.  89 х 57</t>
  </si>
  <si>
    <t>Переход сталь оцинк.  89 х 76</t>
  </si>
  <si>
    <t>Переход сталь оцинк. 108 х 57</t>
  </si>
  <si>
    <t>Переход сталь оцинк. 108 х 76</t>
  </si>
  <si>
    <t>Переход сталь оцинк. 108 х 89</t>
  </si>
  <si>
    <t>Переход сталь оцинк. 133 х  76</t>
  </si>
  <si>
    <t>Переход сталь оцинк. 133 х  89</t>
  </si>
  <si>
    <t>Переход сталь оцинк. 133 х 108</t>
  </si>
  <si>
    <t>Переход сталь оцинк. 159 х 108</t>
  </si>
  <si>
    <t>Бочата черн. ДУ-15</t>
  </si>
  <si>
    <t>Бочата черн. ДУ-20</t>
  </si>
  <si>
    <t>Бочата черн. ДУ-25</t>
  </si>
  <si>
    <t>Бочата черн. ДУ-32</t>
  </si>
  <si>
    <t>Бочата черн. ДУ-40</t>
  </si>
  <si>
    <t>Бочата черн. ДУ-50</t>
  </si>
  <si>
    <t>Муфта стальная Ду-15</t>
  </si>
  <si>
    <t>Муфта стальная Ду-20</t>
  </si>
  <si>
    <t>Муфта стальная Ду-25</t>
  </si>
  <si>
    <t>Муфта стальная Ду-32</t>
  </si>
  <si>
    <t>Муфта стальная Ду-40</t>
  </si>
  <si>
    <t>Муфта стальная Ду-50</t>
  </si>
  <si>
    <t>Резьба  черн. ДУ-15 (L-50mm)</t>
  </si>
  <si>
    <t>Резьба  черн. ДУ-20 (L-50mm)</t>
  </si>
  <si>
    <t>Резьба  черн. ДУ-25 (L-50mm)</t>
  </si>
  <si>
    <t>Резьба  черн. ДУ-32 (L-60mm)</t>
  </si>
  <si>
    <t>Резьба  черн. ДУ-40 (L-60mm)</t>
  </si>
  <si>
    <t>Резьба  черн. ДУ-50 (L-70mm)</t>
  </si>
  <si>
    <t>Резьба черн. ДУ-15</t>
  </si>
  <si>
    <t>Резьба черн. ДУ-20</t>
  </si>
  <si>
    <t>Резьба черн. ДУ-25</t>
  </si>
  <si>
    <t>Резьба черн. ДУ-32</t>
  </si>
  <si>
    <t>Резьба черн. ДУ-40</t>
  </si>
  <si>
    <t>Резьба черн. ДУ-50</t>
  </si>
  <si>
    <t>Сгоны черн. ДУ-15</t>
  </si>
  <si>
    <t>Сгоны черн. ДУ-15 L-110 mm</t>
  </si>
  <si>
    <t>Сгоны черн. ДУ-20</t>
  </si>
  <si>
    <t>Сгоны черн. ДУ-20 L-110 mm</t>
  </si>
  <si>
    <t>Сгоны черн. ДУ-25</t>
  </si>
  <si>
    <t>Сгоны черн. ДУ-25 L-130 mm</t>
  </si>
  <si>
    <t>Сгоны черн. ДУ-32</t>
  </si>
  <si>
    <t>Сгоны черн. ДУ-32 L-130 mm</t>
  </si>
  <si>
    <t>Сгоны черн. ДУ-40</t>
  </si>
  <si>
    <t>Сгоны черн. ДУ-40 L-150 mm</t>
  </si>
  <si>
    <t>Сгоны черн. ДУ-50</t>
  </si>
  <si>
    <t>Сгоны черн. ДУ-50 L-150 mm</t>
  </si>
  <si>
    <t>Бочата оцин. ДУ-15</t>
  </si>
  <si>
    <t>Бочата оцин. ДУ-20</t>
  </si>
  <si>
    <t>Бочата оцин. ДУ-25</t>
  </si>
  <si>
    <t>Бочата оцин. ДУ-32</t>
  </si>
  <si>
    <t>Бочата оцин. ДУ-40</t>
  </si>
  <si>
    <t>Бочата оцин. ДУ-50</t>
  </si>
  <si>
    <t>Резьба оцин. ДУ-15</t>
  </si>
  <si>
    <t>Резьба оцин. ДУ-20</t>
  </si>
  <si>
    <t>Резьба оцин. ДУ-25</t>
  </si>
  <si>
    <t>Резьба оцин. ДУ-32</t>
  </si>
  <si>
    <t>Резьба оцин. ДУ-40</t>
  </si>
  <si>
    <t>Резьба оцин. ДУ-50</t>
  </si>
  <si>
    <t>Резьба оцин. ДУ-65</t>
  </si>
  <si>
    <t>Сгоны оцин. ДУ-15</t>
  </si>
  <si>
    <t>Сгоны оцин. ДУ-20</t>
  </si>
  <si>
    <t>Сгоны оцин. ДУ-25</t>
  </si>
  <si>
    <t>Сгоны оцин. ДУ-32</t>
  </si>
  <si>
    <t>Сгоны оцин. ДУ-40</t>
  </si>
  <si>
    <t>Сгоны оцин. ДУ-50</t>
  </si>
  <si>
    <t>Контргайка чугун Ду 15</t>
  </si>
  <si>
    <t>Контргайка чугун Ду 20</t>
  </si>
  <si>
    <t>Контргайка чугун Ду 25</t>
  </si>
  <si>
    <t>Контргайка чугун Ду 32</t>
  </si>
  <si>
    <t>Контргайка чугун Ду 40</t>
  </si>
  <si>
    <t>Контргайка чугун Ду 50</t>
  </si>
  <si>
    <t>Муфта чугун Ду 15</t>
  </si>
  <si>
    <t>Муфта чугун Ду 20</t>
  </si>
  <si>
    <t>Муфта чугун Ду 25</t>
  </si>
  <si>
    <t>Муфта чугун Ду 32</t>
  </si>
  <si>
    <t>Муфта чугун Ду 40</t>
  </si>
  <si>
    <t>Муфта чугун Ду 50</t>
  </si>
  <si>
    <t>Муфта чугун перех. Ду 20 х 15</t>
  </si>
  <si>
    <t>Муфта чугун перех. Ду 25 х 15</t>
  </si>
  <si>
    <t>Муфта чугун перех. Ду 25 х 20</t>
  </si>
  <si>
    <t>Муфта чугун перех. Ду 32 х 20</t>
  </si>
  <si>
    <t>Муфта чугун перех. Ду 32 х 25</t>
  </si>
  <si>
    <t>Муфта чугун перех. Ду 40 х 32</t>
  </si>
  <si>
    <t>Контргайка чугун оцинк. Ду 15</t>
  </si>
  <si>
    <t>Контргайка чугун оцинк. Ду 20</t>
  </si>
  <si>
    <t>Контргайка чугун оцинк. Ду 25</t>
  </si>
  <si>
    <t>Контргайка чугун оцинк. Ду 32</t>
  </si>
  <si>
    <t>Контргайка чугун оцинк. Ду 40</t>
  </si>
  <si>
    <t>Контргайка чугун оцинк. Ду 50</t>
  </si>
  <si>
    <t>Муфта чугун оцин. ДУ-15</t>
  </si>
  <si>
    <t>Муфта чугун оцин. ДУ-20</t>
  </si>
  <si>
    <t>Муфта чугун оцин. ДУ-25</t>
  </si>
  <si>
    <t>Муфта чугун оцин. ДУ-32</t>
  </si>
  <si>
    <t>Муфта чугун оцин. ДУ-40</t>
  </si>
  <si>
    <t>Муфта чугун оцин. ДУ-50</t>
  </si>
  <si>
    <t xml:space="preserve">Муфта чугун перех. оцинк. Ду 20 х 15 </t>
  </si>
  <si>
    <t xml:space="preserve">Муфта чугун перех. оцинк. Ду 25 х 15 </t>
  </si>
  <si>
    <t>Муфта чугун перех. оцинк. Ду 25 х 20</t>
  </si>
  <si>
    <t xml:space="preserve">Муфта чугун перех. оцинк. Ду 32 х 15 </t>
  </si>
  <si>
    <t>Муфта чугун перех. оцинк. Ду 32 х 20</t>
  </si>
  <si>
    <t xml:space="preserve">Муфта чугун перех. оцинк. Ду 32 х 25 </t>
  </si>
  <si>
    <t xml:space="preserve">Муфта чугун перех. оцинк. Ду 40 х 15 </t>
  </si>
  <si>
    <t>Муфта чугун перех. оцинк. Ду 40 х 20</t>
  </si>
  <si>
    <t>Муфта чугун перех. оцинк. Ду 40 х 25</t>
  </si>
  <si>
    <t xml:space="preserve">Муфта чугун перех. оцинк. Ду 40 х 32 </t>
  </si>
  <si>
    <t xml:space="preserve">Муфта чугун перех. оцинк. Ду 50 х 25 </t>
  </si>
  <si>
    <t>Муфта чугун перех. оцинк. Ду 50 х 32</t>
  </si>
  <si>
    <t>Муфта чугун перех. оцинк. Ду 50 х 40</t>
  </si>
  <si>
    <r>
      <t xml:space="preserve">Сифон </t>
    </r>
    <r>
      <rPr>
        <b/>
        <sz val="10"/>
        <rFont val="Times New Roman"/>
        <family val="1"/>
      </rPr>
      <t>гофрированный,</t>
    </r>
    <r>
      <rPr>
        <sz val="10"/>
        <rFont val="Times New Roman"/>
        <family val="1"/>
      </rPr>
      <t xml:space="preserve"> д/мойки  пласт..выпуск 1 1/2"х40,  белый</t>
    </r>
  </si>
  <si>
    <r>
      <t xml:space="preserve">Отвод для унитаза </t>
    </r>
    <r>
      <rPr>
        <b/>
        <sz val="10"/>
        <rFont val="Times New Roman"/>
        <family val="1"/>
      </rPr>
      <t>гофрированный</t>
    </r>
    <r>
      <rPr>
        <sz val="10"/>
        <rFont val="Times New Roman"/>
        <family val="1"/>
      </rPr>
      <t xml:space="preserve"> Дн110 (L=210-480мм) </t>
    </r>
  </si>
  <si>
    <r>
      <t xml:space="preserve">Сифон </t>
    </r>
    <r>
      <rPr>
        <b/>
        <sz val="10"/>
        <rFont val="Times New Roman"/>
        <family val="1"/>
      </rPr>
      <t>гофрированный,</t>
    </r>
    <r>
      <rPr>
        <sz val="10"/>
        <rFont val="Times New Roman"/>
        <family val="1"/>
      </rPr>
      <t xml:space="preserve"> д/мойки нерж. выпуск 1 1/2"х40 -40, белый</t>
    </r>
  </si>
  <si>
    <r>
      <t xml:space="preserve">Сифон </t>
    </r>
    <r>
      <rPr>
        <b/>
        <sz val="10"/>
        <rFont val="Times New Roman"/>
        <family val="1"/>
      </rPr>
      <t>бутылочный,</t>
    </r>
    <r>
      <rPr>
        <sz val="10"/>
        <rFont val="Times New Roman"/>
        <family val="1"/>
      </rPr>
      <t xml:space="preserve"> д/умывальников, нерж.выпуск, 
1 1/4" с гофрой 40х40/50, белый</t>
    </r>
  </si>
  <si>
    <t>Сифон для поддона проточного типа, нерж. выпуск 1 1/2"х40, белый. Без гибкой трубы.</t>
  </si>
  <si>
    <t>Гибкая труба 40х40/50, Lmax-800мм, белая</t>
  </si>
  <si>
    <t>Лен сантехнический,  в пакете, 100г</t>
  </si>
  <si>
    <t>Манжет резиновый выпускной ДУ-110, для подключения унитаза к канализации</t>
  </si>
  <si>
    <t xml:space="preserve">Манжет 123х110 резиновый,переходной с ПВХ на чугун </t>
  </si>
  <si>
    <t xml:space="preserve">Манжет 73х50 резиновый,переходной с ПВХ на чугун </t>
  </si>
  <si>
    <t>Прокладка паронитовая ДУ  10 под гибк. подводку</t>
  </si>
  <si>
    <t>Прокладка паронитовая ДУ  15 фланцевая</t>
  </si>
  <si>
    <t>Прокладка паронитовая ДУ  20 фланцевая</t>
  </si>
  <si>
    <t>Прокладка паронитовая ДУ  25 фланцевая</t>
  </si>
  <si>
    <t>Прокладка паронитовая ДУ  32 фланцевая</t>
  </si>
  <si>
    <t>Прокладка паронитовая ДУ  40 фланцевая</t>
  </si>
  <si>
    <t>Прокладка паронитовая ДУ  50 фланцевая</t>
  </si>
  <si>
    <t>Прокладка паронитовая ДУ  65 фланцевая</t>
  </si>
  <si>
    <t>Прокладка паронитовая ДУ  80 фланцевая</t>
  </si>
  <si>
    <t>Прокладка паронитовая ДУ 100 фланцевая</t>
  </si>
  <si>
    <t>Прокладка паронитовая ДУ 125 фланцевая</t>
  </si>
  <si>
    <t>Прокладка паронитовая ДУ 150 фланцевая</t>
  </si>
  <si>
    <t>Прокладка паронитовая ДУ 200 фланцевая</t>
  </si>
  <si>
    <r>
      <t>Арматура универсальная, боковой подвод, хр/</t>
    </r>
    <r>
      <rPr>
        <b/>
        <sz val="10"/>
        <rFont val="Times New Roman"/>
        <family val="1"/>
      </rPr>
      <t>шток</t>
    </r>
  </si>
  <si>
    <r>
      <t>Арматура универсальная, боковой подвод, хр/</t>
    </r>
    <r>
      <rPr>
        <b/>
        <sz val="10"/>
        <rFont val="Times New Roman"/>
        <family val="1"/>
      </rPr>
      <t>кнопка</t>
    </r>
  </si>
  <si>
    <r>
      <t xml:space="preserve">Арматура для </t>
    </r>
    <r>
      <rPr>
        <b/>
        <sz val="10"/>
        <rFont val="Times New Roman"/>
        <family val="1"/>
      </rPr>
      <t>низких</t>
    </r>
    <r>
      <rPr>
        <sz val="10"/>
        <rFont val="Times New Roman"/>
        <family val="1"/>
      </rPr>
      <t xml:space="preserve"> бачков с нижним подводом, хр/</t>
    </r>
    <r>
      <rPr>
        <b/>
        <sz val="10"/>
        <rFont val="Times New Roman"/>
        <family val="1"/>
      </rPr>
      <t>кнопка</t>
    </r>
  </si>
  <si>
    <r>
      <t xml:space="preserve">Арматура для </t>
    </r>
    <r>
      <rPr>
        <b/>
        <sz val="10"/>
        <rFont val="Times New Roman"/>
        <family val="1"/>
      </rPr>
      <t>высоких</t>
    </r>
    <r>
      <rPr>
        <sz val="10"/>
        <rFont val="Times New Roman"/>
        <family val="1"/>
      </rPr>
      <t xml:space="preserve"> бачков с нижним подводом, хр/</t>
    </r>
    <r>
      <rPr>
        <b/>
        <sz val="10"/>
        <rFont val="Times New Roman"/>
        <family val="1"/>
      </rPr>
      <t>кнопка</t>
    </r>
  </si>
  <si>
    <r>
      <t>Арматура универсальная для бачков с нижним подводом  хр/</t>
    </r>
    <r>
      <rPr>
        <b/>
        <sz val="10"/>
        <rFont val="Times New Roman"/>
        <family val="1"/>
      </rPr>
      <t>шток</t>
    </r>
  </si>
  <si>
    <r>
      <t xml:space="preserve">В данную форму включаются только товары сантехнического назначения следующих групп, со стоимостью </t>
    </r>
    <r>
      <rPr>
        <b/>
        <sz val="10"/>
        <rFont val="Helv"/>
        <family val="0"/>
      </rPr>
      <t>не выше 30 тыс.руб за ед.</t>
    </r>
    <r>
      <rPr>
        <sz val="10"/>
        <rFont val="Helv"/>
        <family val="0"/>
      </rPr>
      <t>:</t>
    </r>
  </si>
  <si>
    <t>Ср-ва от иной приносящей доход деятельности</t>
  </si>
  <si>
    <t>"____"_______________2018 г.</t>
  </si>
  <si>
    <t>План закупок на  2018 г.</t>
  </si>
  <si>
    <t>Уплотнительные и теплоизоляционные сантехнические материалы;</t>
  </si>
  <si>
    <t>Рекомендации по заполнению формы</t>
  </si>
  <si>
    <r>
      <t>Все поля таблиц необходимо заполнить</t>
    </r>
    <r>
      <rPr>
        <b/>
        <sz val="12"/>
        <rFont val="Arial Cyr"/>
        <family val="0"/>
      </rPr>
      <t xml:space="preserve">
"Титульный " </t>
    </r>
    <r>
      <rPr>
        <sz val="12"/>
        <rFont val="Arial Cyr"/>
        <family val="0"/>
      </rPr>
      <t>лист-  разрешен к редактированию</t>
    </r>
  </si>
  <si>
    <r>
      <t xml:space="preserve">В случае если подразделению требуется приобрести Товар со специфическими характеристиками,  тогда информацию о таком товаре требуется вносить в "развернутом виде" с </t>
    </r>
    <r>
      <rPr>
        <u val="single"/>
        <sz val="12"/>
        <rFont val="Arial Cyr"/>
        <family val="0"/>
      </rPr>
      <t xml:space="preserve">подробным </t>
    </r>
    <r>
      <rPr>
        <sz val="12"/>
        <rFont val="Arial Cyr"/>
        <family val="0"/>
      </rPr>
      <t xml:space="preserve">описанием требуемых технических и иных характеристик позволяющих </t>
    </r>
    <r>
      <rPr>
        <b/>
        <sz val="12"/>
        <rFont val="Arial Cyr"/>
        <family val="0"/>
      </rPr>
      <t>однозначно идентифицировать</t>
    </r>
    <r>
      <rPr>
        <sz val="12"/>
        <rFont val="Arial Cyr"/>
        <family val="0"/>
      </rPr>
      <t xml:space="preserve"> товар. </t>
    </r>
  </si>
  <si>
    <t>Строки выделенные цветом можно добавлять</t>
  </si>
  <si>
    <t>Для того, чтобы добавить строки в таблицу закупаемого товара необходимо сделать  следующее (показано на рисунке):</t>
  </si>
  <si>
    <t>1. Выделить всю строку (кликнуть левой кнопкой мышки на номере строки, в приведенном примере 20)</t>
  </si>
  <si>
    <t>2. В контекстном меню выбрать "Вставить" (кликнуть правой кнопкой мышки и в открывшемся контекстно меню подвести курсор на позицию "Вставить" и кликнуть левой кнопкой мышки)</t>
  </si>
  <si>
    <t>Измерительные сантехнические приборы (манометры, термометры);</t>
  </si>
  <si>
    <t>Радиаторы отопления;</t>
  </si>
  <si>
    <t>Канализационная арматура;</t>
  </si>
  <si>
    <t>В данную форму не включаются технически сложный товар, насосы, подогреватели, элеваторные узлы, электроприводы, приборы учета и автоматики, сантехническая мебель, и т.п. В данную форму включаются только  серийно выпускаемые и широко представленные на  рынке товары. При необходимости приобретения товаров, не отвечающих вышеуказанным требованиям, подразделение-заказчик включает информацию о таких товарах в Форму №14 Поставка специализированных товаров/Выполнение работ/Оказание услуг.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</si>
</sst>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&quot;р.&quot;"/>
    <numFmt numFmtId="178" formatCode="#,##0.00&quot;р.&quot;"/>
    <numFmt numFmtId="179" formatCode="#,##0_р_."/>
    <numFmt numFmtId="180" formatCode="#,##0.00_р_."/>
  </numFmts>
  <fonts count="6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12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b/>
      <u val="single"/>
      <sz val="10"/>
      <name val="Arial Cyr"/>
      <family val="0"/>
    </font>
    <font>
      <b/>
      <sz val="10"/>
      <name val="Helv"/>
      <family val="0"/>
    </font>
    <font>
      <i/>
      <sz val="12"/>
      <name val="Times New Roman"/>
      <family val="1"/>
    </font>
    <font>
      <u val="single"/>
      <sz val="10.3"/>
      <color indexed="12"/>
      <name val="Arial Cyr"/>
      <family val="0"/>
    </font>
    <font>
      <u val="single"/>
      <sz val="10.3"/>
      <color indexed="36"/>
      <name val="Arial Cyr"/>
      <family val="0"/>
    </font>
    <font>
      <sz val="10"/>
      <name val="Arial Cur"/>
      <family val="0"/>
    </font>
    <font>
      <sz val="9"/>
      <name val="Arial Cur"/>
      <family val="0"/>
    </font>
    <font>
      <sz val="11"/>
      <name val="Arial Cur"/>
      <family val="0"/>
    </font>
    <font>
      <i/>
      <sz val="10"/>
      <name val="Arial Cur"/>
      <family val="0"/>
    </font>
    <font>
      <sz val="10"/>
      <color indexed="10"/>
      <name val="Arial Cur"/>
      <family val="0"/>
    </font>
    <font>
      <b/>
      <i/>
      <sz val="10"/>
      <name val="Arial Cur"/>
      <family val="0"/>
    </font>
    <font>
      <b/>
      <sz val="10"/>
      <name val="Arial Cur"/>
      <family val="0"/>
    </font>
    <font>
      <b/>
      <sz val="10"/>
      <name val="Times New Roman"/>
      <family val="1"/>
    </font>
    <font>
      <b/>
      <i/>
      <u val="single"/>
      <sz val="11"/>
      <name val="Arial Cu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wrapText="1" shrinkToFit="1"/>
    </xf>
    <xf numFmtId="0" fontId="8" fillId="0" borderId="12" xfId="0" applyFont="1" applyBorder="1" applyAlignment="1">
      <alignment wrapText="1" shrinkToFit="1"/>
    </xf>
    <xf numFmtId="0" fontId="8" fillId="0" borderId="13" xfId="0" applyFont="1" applyBorder="1" applyAlignment="1">
      <alignment wrapText="1" shrinkToFit="1"/>
    </xf>
    <xf numFmtId="0" fontId="8" fillId="0" borderId="12" xfId="0" applyFont="1" applyFill="1" applyBorder="1" applyAlignment="1">
      <alignment wrapText="1" shrinkToFit="1"/>
    </xf>
    <xf numFmtId="0" fontId="8" fillId="0" borderId="12" xfId="0" applyFont="1" applyFill="1" applyBorder="1" applyAlignment="1">
      <alignment vertical="center" wrapText="1" shrinkToFit="1"/>
    </xf>
    <xf numFmtId="0" fontId="8" fillId="0" borderId="14" xfId="0" applyFont="1" applyBorder="1" applyAlignment="1">
      <alignment horizontal="left" vertical="center" wrapText="1"/>
    </xf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justify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16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top" wrapText="1" shrinkToFit="1"/>
      <protection/>
    </xf>
    <xf numFmtId="0" fontId="2" fillId="0" borderId="15" xfId="0" applyFont="1" applyBorder="1" applyAlignment="1" applyProtection="1">
      <alignment vertical="top" wrapText="1" shrinkToFit="1"/>
      <protection/>
    </xf>
    <xf numFmtId="0" fontId="2" fillId="0" borderId="19" xfId="0" applyFont="1" applyBorder="1" applyAlignment="1" applyProtection="1">
      <alignment horizontal="center" vertical="top" wrapText="1" shrinkToFit="1"/>
      <protection/>
    </xf>
    <xf numFmtId="0" fontId="20" fillId="0" borderId="0" xfId="0" applyFont="1" applyAlignment="1">
      <alignment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Alignment="1" applyProtection="1">
      <alignment/>
      <protection locked="0"/>
    </xf>
    <xf numFmtId="0" fontId="20" fillId="35" borderId="15" xfId="0" applyFont="1" applyFill="1" applyBorder="1" applyAlignment="1" applyProtection="1">
      <alignment horizontal="center" vertical="top" wrapText="1" shrinkToFit="1"/>
      <protection locked="0"/>
    </xf>
    <xf numFmtId="0" fontId="20" fillId="35" borderId="15" xfId="0" applyFont="1" applyFill="1" applyBorder="1" applyAlignment="1" applyProtection="1">
      <alignment vertical="center" wrapText="1"/>
      <protection locked="0"/>
    </xf>
    <xf numFmtId="0" fontId="20" fillId="35" borderId="15" xfId="0" applyFont="1" applyFill="1" applyBorder="1" applyAlignment="1" applyProtection="1">
      <alignment/>
      <protection locked="0"/>
    </xf>
    <xf numFmtId="177" fontId="20" fillId="35" borderId="15" xfId="0" applyNumberFormat="1" applyFont="1" applyFill="1" applyBorder="1" applyAlignment="1" applyProtection="1">
      <alignment/>
      <protection locked="0"/>
    </xf>
    <xf numFmtId="1" fontId="20" fillId="35" borderId="15" xfId="0" applyNumberFormat="1" applyFont="1" applyFill="1" applyBorder="1" applyAlignment="1" applyProtection="1">
      <alignment/>
      <protection locked="0"/>
    </xf>
    <xf numFmtId="0" fontId="20" fillId="35" borderId="18" xfId="0" applyFont="1" applyFill="1" applyBorder="1" applyAlignment="1" applyProtection="1">
      <alignment/>
      <protection locked="0"/>
    </xf>
    <xf numFmtId="177" fontId="20" fillId="35" borderId="18" xfId="0" applyNumberFormat="1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right" vertical="center"/>
      <protection hidden="1"/>
    </xf>
    <xf numFmtId="177" fontId="20" fillId="0" borderId="0" xfId="0" applyNumberFormat="1" applyFont="1" applyAlignment="1" applyProtection="1">
      <alignment horizontal="center" vertical="top" textRotation="90" shrinkToFit="1"/>
      <protection hidden="1"/>
    </xf>
    <xf numFmtId="0" fontId="24" fillId="0" borderId="0" xfId="0" applyFont="1" applyAlignment="1" applyProtection="1">
      <alignment vertical="center"/>
      <protection hidden="1"/>
    </xf>
    <xf numFmtId="177" fontId="25" fillId="0" borderId="0" xfId="0" applyNumberFormat="1" applyFont="1" applyAlignment="1" applyProtection="1">
      <alignment vertical="center"/>
      <protection hidden="1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177" fontId="26" fillId="0" borderId="0" xfId="0" applyNumberFormat="1" applyFont="1" applyAlignment="1">
      <alignment/>
    </xf>
    <xf numFmtId="0" fontId="20" fillId="0" borderId="0" xfId="0" applyFont="1" applyAlignment="1" applyProtection="1">
      <alignment/>
      <protection/>
    </xf>
    <xf numFmtId="0" fontId="20" fillId="0" borderId="17" xfId="0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 wrapText="1"/>
      <protection hidden="1"/>
    </xf>
    <xf numFmtId="0" fontId="20" fillId="0" borderId="0" xfId="0" applyFont="1" applyAlignment="1">
      <alignment horizontal="left" wrapText="1"/>
    </xf>
    <xf numFmtId="165" fontId="2" fillId="0" borderId="15" xfId="0" applyNumberFormat="1" applyFont="1" applyBorder="1" applyAlignment="1">
      <alignment horizontal="right"/>
    </xf>
    <xf numFmtId="1" fontId="2" fillId="36" borderId="20" xfId="0" applyNumberFormat="1" applyFont="1" applyFill="1" applyBorder="1" applyAlignment="1" applyProtection="1">
      <alignment horizontal="center" vertical="center"/>
      <protection/>
    </xf>
    <xf numFmtId="1" fontId="2" fillId="35" borderId="20" xfId="0" applyNumberFormat="1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 wrapText="1"/>
      <protection locked="0"/>
    </xf>
    <xf numFmtId="0" fontId="20" fillId="35" borderId="15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Alignment="1">
      <alignment horizontal="center"/>
    </xf>
    <xf numFmtId="0" fontId="28" fillId="0" borderId="0" xfId="0" applyFont="1" applyFill="1" applyBorder="1" applyAlignment="1" applyProtection="1">
      <alignment horizontal="left" wrapText="1"/>
      <protection/>
    </xf>
    <xf numFmtId="177" fontId="2" fillId="0" borderId="18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14" fillId="37" borderId="0" xfId="0" applyFont="1" applyFill="1" applyAlignment="1" applyProtection="1">
      <alignment horizontal="left" vertical="top" wrapText="1"/>
      <protection/>
    </xf>
    <xf numFmtId="49" fontId="9" fillId="37" borderId="0" xfId="0" applyNumberFormat="1" applyFont="1" applyFill="1" applyAlignment="1" applyProtection="1">
      <alignment/>
      <protection locked="0"/>
    </xf>
    <xf numFmtId="0" fontId="11" fillId="19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177" fontId="7" fillId="0" borderId="15" xfId="0" applyNumberFormat="1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176" fontId="20" fillId="0" borderId="28" xfId="0" applyNumberFormat="1" applyFont="1" applyBorder="1" applyAlignment="1">
      <alignment horizontal="center" vertical="center" wrapText="1"/>
    </xf>
    <xf numFmtId="176" fontId="20" fillId="0" borderId="15" xfId="0" applyNumberFormat="1" applyFont="1" applyBorder="1" applyAlignment="1">
      <alignment horizontal="center" vertical="center" wrapText="1"/>
    </xf>
    <xf numFmtId="0" fontId="20" fillId="35" borderId="29" xfId="0" applyFont="1" applyFill="1" applyBorder="1" applyAlignment="1" applyProtection="1">
      <alignment horizontal="center"/>
      <protection locked="0"/>
    </xf>
    <xf numFmtId="0" fontId="20" fillId="0" borderId="29" xfId="0" applyFont="1" applyFill="1" applyBorder="1" applyAlignment="1" applyProtection="1">
      <alignment horizontal="center"/>
      <protection locked="0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17" xfId="0" applyFont="1" applyFill="1" applyBorder="1" applyAlignment="1" applyProtection="1">
      <alignment horizontal="center"/>
      <protection locked="0"/>
    </xf>
    <xf numFmtId="0" fontId="20" fillId="35" borderId="17" xfId="0" applyFont="1" applyFill="1" applyBorder="1" applyAlignment="1" applyProtection="1">
      <alignment horizontal="center"/>
      <protection locked="0"/>
    </xf>
    <xf numFmtId="0" fontId="22" fillId="35" borderId="29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76200</xdr:rowOff>
    </xdr:from>
    <xdr:to>
      <xdr:col>3</xdr:col>
      <xdr:colOff>66675</xdr:colOff>
      <xdr:row>52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8575" y="8734425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2" descr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2657">
            <a:off x="682" y="52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56</xdr:row>
      <xdr:rowOff>0</xdr:rowOff>
    </xdr:from>
    <xdr:to>
      <xdr:col>1</xdr:col>
      <xdr:colOff>6391275</xdr:colOff>
      <xdr:row>79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13554075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5" descr="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2657">
            <a:off x="541" y="110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86581">
            <a:off x="297" y="1071"/>
            <a:ext cx="28" cy="62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47625</xdr:colOff>
      <xdr:row>86</xdr:row>
      <xdr:rowOff>66675</xdr:rowOff>
    </xdr:from>
    <xdr:to>
      <xdr:col>3</xdr:col>
      <xdr:colOff>485775</xdr:colOff>
      <xdr:row>112</xdr:row>
      <xdr:rowOff>47625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9678650"/>
          <a:ext cx="84582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lenkov@mgsu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86"/>
  <sheetViews>
    <sheetView tabSelected="1" zoomScalePageLayoutView="0" workbookViewId="0" topLeftCell="A1">
      <selection activeCell="A15" sqref="A15:B15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s="24" customFormat="1" ht="15.75">
      <c r="B1" s="21" t="s">
        <v>36</v>
      </c>
    </row>
    <row r="2" spans="1:2" s="24" customFormat="1" ht="15.75">
      <c r="A2" s="26" t="s">
        <v>37</v>
      </c>
      <c r="B2" s="27"/>
    </row>
    <row r="3" s="24" customFormat="1" ht="20.25" customHeight="1">
      <c r="A3" s="24" t="s">
        <v>286</v>
      </c>
    </row>
    <row r="4" s="24" customFormat="1" ht="12.75">
      <c r="B4" s="24" t="s">
        <v>34</v>
      </c>
    </row>
    <row r="5" s="24" customFormat="1" ht="12.75">
      <c r="B5" s="24" t="s">
        <v>35</v>
      </c>
    </row>
    <row r="6" s="24" customFormat="1" ht="12.75">
      <c r="B6" s="24" t="s">
        <v>299</v>
      </c>
    </row>
    <row r="7" s="24" customFormat="1" ht="12.75">
      <c r="B7" s="24" t="s">
        <v>300</v>
      </c>
    </row>
    <row r="8" s="24" customFormat="1" ht="12.75">
      <c r="B8" s="24" t="s">
        <v>290</v>
      </c>
    </row>
    <row r="9" s="24" customFormat="1" ht="12.75">
      <c r="B9" s="24" t="s">
        <v>298</v>
      </c>
    </row>
    <row r="10" s="24" customFormat="1" ht="15" customHeight="1">
      <c r="A10" s="22" t="s">
        <v>31</v>
      </c>
    </row>
    <row r="11" s="24" customFormat="1" ht="12.75">
      <c r="A11" s="24" t="s">
        <v>32</v>
      </c>
    </row>
    <row r="12" spans="1:4" s="24" customFormat="1" ht="72" customHeight="1">
      <c r="A12" s="85" t="s">
        <v>301</v>
      </c>
      <c r="B12" s="85"/>
      <c r="C12" s="85"/>
      <c r="D12" s="85"/>
    </row>
    <row r="13" spans="1:2" s="24" customFormat="1" ht="24.75" customHeight="1">
      <c r="A13" s="23" t="s">
        <v>33</v>
      </c>
      <c r="B13" s="25"/>
    </row>
    <row r="14" spans="1:4" s="28" customFormat="1" ht="39.75" customHeight="1">
      <c r="A14" s="83" t="s">
        <v>45</v>
      </c>
      <c r="B14" s="83"/>
      <c r="C14" s="83"/>
      <c r="D14" s="83"/>
    </row>
    <row r="15" spans="1:4" s="28" customFormat="1" ht="16.5" customHeight="1">
      <c r="A15" s="84" t="s">
        <v>46</v>
      </c>
      <c r="B15" s="84"/>
      <c r="C15" s="29"/>
      <c r="D15" s="29"/>
    </row>
    <row r="16" spans="1:4" s="28" customFormat="1" ht="16.5" customHeight="1">
      <c r="A16" s="84" t="s">
        <v>47</v>
      </c>
      <c r="B16" s="84"/>
      <c r="C16" s="29"/>
      <c r="D16" s="29"/>
    </row>
    <row r="17" spans="1:2" ht="26.25" thickBot="1">
      <c r="A17" s="86" t="s">
        <v>291</v>
      </c>
      <c r="B17" s="86"/>
    </row>
    <row r="18" spans="1:2" s="2" customFormat="1" ht="40.5" customHeight="1">
      <c r="A18" s="1">
        <v>1</v>
      </c>
      <c r="B18" s="8" t="s">
        <v>292</v>
      </c>
    </row>
    <row r="19" spans="1:2" ht="24" customHeight="1">
      <c r="A19" s="87">
        <v>2</v>
      </c>
      <c r="B19" s="3" t="s">
        <v>16</v>
      </c>
    </row>
    <row r="20" spans="1:2" ht="14.25" customHeight="1">
      <c r="A20" s="88"/>
      <c r="B20" s="4" t="s">
        <v>17</v>
      </c>
    </row>
    <row r="21" spans="1:2" ht="51.75" customHeight="1">
      <c r="A21" s="88"/>
      <c r="B21" s="6" t="s">
        <v>23</v>
      </c>
    </row>
    <row r="22" spans="1:2" ht="68.25" customHeight="1">
      <c r="A22" s="88"/>
      <c r="B22" s="7" t="s">
        <v>293</v>
      </c>
    </row>
    <row r="23" spans="1:2" ht="36" customHeight="1">
      <c r="A23" s="88"/>
      <c r="B23" s="7" t="s">
        <v>22</v>
      </c>
    </row>
    <row r="24" spans="1:2" ht="19.5" customHeight="1">
      <c r="A24" s="88"/>
      <c r="B24" s="4" t="s">
        <v>294</v>
      </c>
    </row>
    <row r="25" spans="1:2" ht="18" customHeight="1" thickBot="1">
      <c r="A25" s="89"/>
      <c r="B25" s="5" t="s">
        <v>18</v>
      </c>
    </row>
    <row r="26" spans="1:2" ht="27.75" customHeight="1">
      <c r="A26" s="82" t="s">
        <v>24</v>
      </c>
      <c r="B26" s="82"/>
    </row>
    <row r="27" spans="1:2" ht="30" customHeight="1">
      <c r="A27" s="81" t="s">
        <v>25</v>
      </c>
      <c r="B27" s="81"/>
    </row>
    <row r="55" spans="1:2" ht="28.5" customHeight="1">
      <c r="A55" s="81" t="s">
        <v>26</v>
      </c>
      <c r="B55" s="81"/>
    </row>
    <row r="81" spans="1:2" ht="30" customHeight="1">
      <c r="A81" s="81" t="s">
        <v>27</v>
      </c>
      <c r="B81" s="81"/>
    </row>
    <row r="82" spans="1:2" ht="33.75" customHeight="1">
      <c r="A82" s="81" t="s">
        <v>28</v>
      </c>
      <c r="B82" s="81"/>
    </row>
    <row r="84" spans="1:2" ht="27.75" customHeight="1">
      <c r="A84" s="82" t="s">
        <v>295</v>
      </c>
      <c r="B84" s="82"/>
    </row>
    <row r="85" spans="1:2" ht="26.25" customHeight="1">
      <c r="A85" s="81" t="s">
        <v>296</v>
      </c>
      <c r="B85" s="81"/>
    </row>
    <row r="86" spans="1:2" s="80" customFormat="1" ht="40.5" customHeight="1">
      <c r="A86" s="81" t="s">
        <v>297</v>
      </c>
      <c r="B86" s="81"/>
    </row>
  </sheetData>
  <sheetProtection password="C486" sheet="1" objects="1" scenarios="1" insertRows="0" deleteRows="0" selectLockedCells="1" autoFilter="0"/>
  <mergeCells count="14">
    <mergeCell ref="A12:D12"/>
    <mergeCell ref="A84:B84"/>
    <mergeCell ref="A17:B17"/>
    <mergeCell ref="A19:A25"/>
    <mergeCell ref="A27:B27"/>
    <mergeCell ref="A81:B81"/>
    <mergeCell ref="A82:B82"/>
    <mergeCell ref="A85:B85"/>
    <mergeCell ref="A86:B86"/>
    <mergeCell ref="A26:B26"/>
    <mergeCell ref="A55:B55"/>
    <mergeCell ref="A14:D14"/>
    <mergeCell ref="A15:B15"/>
    <mergeCell ref="A16:B16"/>
  </mergeCells>
  <hyperlinks>
    <hyperlink ref="A15" r:id="rId1" display="lelenkov@mgsu.r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view="pageBreakPreview" zoomScale="112" zoomScaleSheetLayoutView="112" zoomScalePageLayoutView="0" workbookViewId="0" topLeftCell="A13">
      <selection activeCell="C18" sqref="C18:D18"/>
    </sheetView>
  </sheetViews>
  <sheetFormatPr defaultColWidth="9.00390625" defaultRowHeight="12.75"/>
  <cols>
    <col min="1" max="1" width="4.875" style="10" customWidth="1"/>
    <col min="2" max="2" width="53.125" style="10" customWidth="1"/>
    <col min="3" max="3" width="22.375" style="10" customWidth="1"/>
    <col min="4" max="4" width="52.75390625" style="10" customWidth="1"/>
    <col min="5" max="16384" width="9.125" style="10" customWidth="1"/>
  </cols>
  <sheetData>
    <row r="1" ht="30" customHeight="1">
      <c r="D1" s="9" t="s">
        <v>19</v>
      </c>
    </row>
    <row r="2" spans="2:4" s="13" customFormat="1" ht="15.75">
      <c r="B2" s="33"/>
      <c r="D2" s="14" t="s">
        <v>14</v>
      </c>
    </row>
    <row r="3" spans="2:4" s="15" customFormat="1" ht="15">
      <c r="B3" s="34"/>
      <c r="D3" s="39" t="s">
        <v>51</v>
      </c>
    </row>
    <row r="4" spans="2:4" s="16" customFormat="1" ht="24" customHeight="1">
      <c r="B4" s="35"/>
      <c r="D4" s="32" t="s">
        <v>52</v>
      </c>
    </row>
    <row r="5" spans="2:4" s="13" customFormat="1" ht="9.75" customHeight="1">
      <c r="B5" s="36"/>
      <c r="D5" s="40"/>
    </row>
    <row r="6" spans="2:4" s="13" customFormat="1" ht="12.75" customHeight="1">
      <c r="B6" s="37"/>
      <c r="D6" s="41" t="s">
        <v>42</v>
      </c>
    </row>
    <row r="7" ht="12.75">
      <c r="B7" s="38"/>
    </row>
    <row r="8" spans="1:4" ht="24" customHeight="1">
      <c r="A8" s="98" t="s">
        <v>289</v>
      </c>
      <c r="B8" s="98"/>
      <c r="C8" s="98"/>
      <c r="D8" s="98"/>
    </row>
    <row r="9" spans="1:4" s="20" customFormat="1" ht="30.75" customHeight="1">
      <c r="A9" s="99" t="s">
        <v>20</v>
      </c>
      <c r="B9" s="99"/>
      <c r="C9" s="99"/>
      <c r="D9" s="99"/>
    </row>
    <row r="10" spans="1:4" s="13" customFormat="1" ht="21" customHeight="1">
      <c r="A10" s="94" t="s">
        <v>10</v>
      </c>
      <c r="B10" s="94"/>
      <c r="C10" s="94"/>
      <c r="D10" s="94"/>
    </row>
    <row r="11" spans="1:4" s="11" customFormat="1" ht="15.75">
      <c r="A11" s="17">
        <v>1</v>
      </c>
      <c r="B11" s="18" t="s">
        <v>38</v>
      </c>
      <c r="C11" s="100"/>
      <c r="D11" s="100"/>
    </row>
    <row r="12" spans="1:4" s="11" customFormat="1" ht="15.75">
      <c r="A12" s="17">
        <v>2</v>
      </c>
      <c r="B12" s="18" t="s">
        <v>39</v>
      </c>
      <c r="C12" s="100"/>
      <c r="D12" s="100"/>
    </row>
    <row r="13" spans="1:4" s="11" customFormat="1" ht="31.5">
      <c r="A13" s="17">
        <v>3</v>
      </c>
      <c r="B13" s="18" t="s">
        <v>40</v>
      </c>
      <c r="C13" s="100"/>
      <c r="D13" s="100"/>
    </row>
    <row r="14" spans="1:4" s="11" customFormat="1" ht="31.5">
      <c r="A14" s="17">
        <v>4</v>
      </c>
      <c r="B14" s="19" t="s">
        <v>41</v>
      </c>
      <c r="C14" s="100"/>
      <c r="D14" s="100"/>
    </row>
    <row r="15" spans="1:4" s="15" customFormat="1" ht="36" customHeight="1">
      <c r="A15" s="95">
        <v>5</v>
      </c>
      <c r="B15" s="91" t="s">
        <v>13</v>
      </c>
      <c r="C15" s="17" t="s">
        <v>50</v>
      </c>
      <c r="D15" s="12"/>
    </row>
    <row r="16" spans="1:4" s="15" customFormat="1" ht="36" customHeight="1">
      <c r="A16" s="95"/>
      <c r="B16" s="92"/>
      <c r="C16" s="79" t="s">
        <v>287</v>
      </c>
      <c r="D16" s="12"/>
    </row>
    <row r="17" spans="1:4" s="15" customFormat="1" ht="36.75" customHeight="1">
      <c r="A17" s="95"/>
      <c r="B17" s="92"/>
      <c r="C17" s="30"/>
      <c r="D17" s="31"/>
    </row>
    <row r="18" spans="1:4" s="15" customFormat="1" ht="43.5" customHeight="1">
      <c r="A18" s="95"/>
      <c r="B18" s="92"/>
      <c r="C18" s="96" t="s">
        <v>48</v>
      </c>
      <c r="D18" s="97"/>
    </row>
    <row r="19" spans="1:4" s="11" customFormat="1" ht="35.25" customHeight="1">
      <c r="A19" s="17">
        <v>6</v>
      </c>
      <c r="B19" s="19" t="s">
        <v>11</v>
      </c>
      <c r="C19" s="90"/>
      <c r="D19" s="90"/>
    </row>
    <row r="20" spans="1:4" s="11" customFormat="1" ht="27.75" customHeight="1">
      <c r="A20" s="17">
        <v>7</v>
      </c>
      <c r="B20" s="19" t="s">
        <v>12</v>
      </c>
      <c r="C20" s="93">
        <f>Перечень_Товаров!J244</f>
        <v>0</v>
      </c>
      <c r="D20" s="93"/>
    </row>
  </sheetData>
  <sheetProtection password="C486" sheet="1" objects="1" scenarios="1" formatRows="0" insertRows="0" deleteRows="0" selectLockedCells="1" autoFilter="0"/>
  <mergeCells count="12">
    <mergeCell ref="A8:D8"/>
    <mergeCell ref="A9:D9"/>
    <mergeCell ref="C13:D13"/>
    <mergeCell ref="C14:D14"/>
    <mergeCell ref="C11:D11"/>
    <mergeCell ref="C12:D12"/>
    <mergeCell ref="C19:D19"/>
    <mergeCell ref="B15:B18"/>
    <mergeCell ref="C20:D20"/>
    <mergeCell ref="A10:D10"/>
    <mergeCell ref="A15:A18"/>
    <mergeCell ref="C18:D18"/>
  </mergeCells>
  <printOptions horizontalCentered="1"/>
  <pageMargins left="0.5905511811023623" right="0.5905511811023623" top="0.984251968503937" bottom="0.3937007874015748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250"/>
  <sheetViews>
    <sheetView view="pageBreakPreview" zoomScale="103" zoomScaleSheetLayoutView="103" zoomScalePageLayoutView="0" workbookViewId="0" topLeftCell="A1">
      <pane ySplit="2" topLeftCell="A3" activePane="bottomLeft" state="frozen"/>
      <selection pane="topLeft" activeCell="A1" sqref="A1"/>
      <selection pane="bottomLeft" activeCell="F47" sqref="F47"/>
    </sheetView>
  </sheetViews>
  <sheetFormatPr defaultColWidth="9.00390625" defaultRowHeight="12.75"/>
  <cols>
    <col min="1" max="1" width="6.875" style="61" customWidth="1"/>
    <col min="2" max="2" width="46.75390625" style="45" customWidth="1"/>
    <col min="3" max="3" width="10.75390625" style="76" customWidth="1"/>
    <col min="4" max="4" width="10.75390625" style="62" customWidth="1"/>
    <col min="5" max="9" width="9.125" style="61" customWidth="1"/>
    <col min="10" max="10" width="13.25390625" style="61" customWidth="1"/>
    <col min="11" max="11" width="12.00390625" style="61" customWidth="1"/>
    <col min="12" max="16384" width="9.125" style="61" customWidth="1"/>
  </cols>
  <sheetData>
    <row r="1" spans="1:10" s="45" customFormat="1" ht="13.5" thickBot="1">
      <c r="A1" s="101" t="s">
        <v>7</v>
      </c>
      <c r="B1" s="103" t="s">
        <v>0</v>
      </c>
      <c r="C1" s="103" t="s">
        <v>6</v>
      </c>
      <c r="D1" s="105" t="s">
        <v>8</v>
      </c>
      <c r="E1" s="111" t="s">
        <v>1</v>
      </c>
      <c r="F1" s="112"/>
      <c r="G1" s="112"/>
      <c r="H1" s="112"/>
      <c r="I1" s="113"/>
      <c r="J1" s="109" t="s">
        <v>9</v>
      </c>
    </row>
    <row r="2" spans="1:10" s="45" customFormat="1" ht="33.75" customHeight="1">
      <c r="A2" s="102"/>
      <c r="B2" s="104"/>
      <c r="C2" s="104"/>
      <c r="D2" s="106"/>
      <c r="E2" s="46" t="s">
        <v>2</v>
      </c>
      <c r="F2" s="46" t="s">
        <v>3</v>
      </c>
      <c r="G2" s="46" t="s">
        <v>4</v>
      </c>
      <c r="H2" s="46" t="s">
        <v>5</v>
      </c>
      <c r="I2" s="47" t="s">
        <v>29</v>
      </c>
      <c r="J2" s="110"/>
    </row>
    <row r="3" spans="1:10" s="48" customFormat="1" ht="12.75">
      <c r="A3" s="42">
        <v>1</v>
      </c>
      <c r="B3" s="43" t="s">
        <v>54</v>
      </c>
      <c r="C3" s="44" t="s">
        <v>53</v>
      </c>
      <c r="D3" s="69">
        <v>196</v>
      </c>
      <c r="E3" s="70"/>
      <c r="F3" s="71"/>
      <c r="G3" s="71"/>
      <c r="H3" s="70"/>
      <c r="I3" s="72">
        <f>SUM(E3:H3)</f>
        <v>0</v>
      </c>
      <c r="J3" s="78">
        <f>I3*D3</f>
        <v>0</v>
      </c>
    </row>
    <row r="4" spans="1:10" s="48" customFormat="1" ht="12.75">
      <c r="A4" s="42">
        <v>2</v>
      </c>
      <c r="B4" s="43" t="s">
        <v>55</v>
      </c>
      <c r="C4" s="44" t="s">
        <v>53</v>
      </c>
      <c r="D4" s="69">
        <v>196</v>
      </c>
      <c r="E4" s="70"/>
      <c r="F4" s="71"/>
      <c r="G4" s="71"/>
      <c r="H4" s="70"/>
      <c r="I4" s="72">
        <f aca="true" t="shared" si="0" ref="I4:I67">SUM(E4:H4)</f>
        <v>0</v>
      </c>
      <c r="J4" s="78">
        <f aca="true" t="shared" si="1" ref="J4:J67">I4*D4</f>
        <v>0</v>
      </c>
    </row>
    <row r="5" spans="1:10" s="48" customFormat="1" ht="25.5">
      <c r="A5" s="42">
        <v>3</v>
      </c>
      <c r="B5" s="43" t="s">
        <v>56</v>
      </c>
      <c r="C5" s="44" t="s">
        <v>53</v>
      </c>
      <c r="D5" s="69">
        <v>267</v>
      </c>
      <c r="E5" s="70"/>
      <c r="F5" s="71"/>
      <c r="G5" s="71"/>
      <c r="H5" s="70"/>
      <c r="I5" s="72">
        <f t="shared" si="0"/>
        <v>0</v>
      </c>
      <c r="J5" s="78">
        <f t="shared" si="1"/>
        <v>0</v>
      </c>
    </row>
    <row r="6" spans="1:10" s="48" customFormat="1" ht="25.5">
      <c r="A6" s="42">
        <v>4</v>
      </c>
      <c r="B6" s="43" t="s">
        <v>57</v>
      </c>
      <c r="C6" s="44" t="s">
        <v>53</v>
      </c>
      <c r="D6" s="69">
        <v>175</v>
      </c>
      <c r="E6" s="70"/>
      <c r="F6" s="71"/>
      <c r="G6" s="71"/>
      <c r="H6" s="70"/>
      <c r="I6" s="72">
        <f t="shared" si="0"/>
        <v>0</v>
      </c>
      <c r="J6" s="78">
        <f t="shared" si="1"/>
        <v>0</v>
      </c>
    </row>
    <row r="7" spans="1:10" s="48" customFormat="1" ht="12.75">
      <c r="A7" s="42">
        <v>5</v>
      </c>
      <c r="B7" s="43" t="s">
        <v>58</v>
      </c>
      <c r="C7" s="44" t="s">
        <v>53</v>
      </c>
      <c r="D7" s="69">
        <v>175</v>
      </c>
      <c r="E7" s="70"/>
      <c r="F7" s="71"/>
      <c r="G7" s="71"/>
      <c r="H7" s="70"/>
      <c r="I7" s="72">
        <f t="shared" si="0"/>
        <v>0</v>
      </c>
      <c r="J7" s="78">
        <f t="shared" si="1"/>
        <v>0</v>
      </c>
    </row>
    <row r="8" spans="1:10" s="48" customFormat="1" ht="12.75">
      <c r="A8" s="42">
        <v>6</v>
      </c>
      <c r="B8" s="43" t="s">
        <v>59</v>
      </c>
      <c r="C8" s="44" t="s">
        <v>53</v>
      </c>
      <c r="D8" s="69">
        <v>304</v>
      </c>
      <c r="E8" s="70"/>
      <c r="F8" s="71"/>
      <c r="G8" s="71"/>
      <c r="H8" s="70"/>
      <c r="I8" s="72">
        <f t="shared" si="0"/>
        <v>0</v>
      </c>
      <c r="J8" s="78">
        <f t="shared" si="1"/>
        <v>0</v>
      </c>
    </row>
    <row r="9" spans="1:10" s="48" customFormat="1" ht="12.75">
      <c r="A9" s="42">
        <v>7</v>
      </c>
      <c r="B9" s="43" t="s">
        <v>60</v>
      </c>
      <c r="C9" s="44" t="s">
        <v>53</v>
      </c>
      <c r="D9" s="69">
        <v>304</v>
      </c>
      <c r="E9" s="70"/>
      <c r="F9" s="71"/>
      <c r="G9" s="71"/>
      <c r="H9" s="70"/>
      <c r="I9" s="72">
        <f t="shared" si="0"/>
        <v>0</v>
      </c>
      <c r="J9" s="78">
        <f t="shared" si="1"/>
        <v>0</v>
      </c>
    </row>
    <row r="10" spans="1:10" s="48" customFormat="1" ht="25.5">
      <c r="A10" s="42">
        <v>8</v>
      </c>
      <c r="B10" s="43" t="s">
        <v>61</v>
      </c>
      <c r="C10" s="44" t="s">
        <v>53</v>
      </c>
      <c r="D10" s="69">
        <v>425</v>
      </c>
      <c r="E10" s="70"/>
      <c r="F10" s="71"/>
      <c r="G10" s="71"/>
      <c r="H10" s="70"/>
      <c r="I10" s="72">
        <f t="shared" si="0"/>
        <v>0</v>
      </c>
      <c r="J10" s="78">
        <f t="shared" si="1"/>
        <v>0</v>
      </c>
    </row>
    <row r="11" spans="1:10" s="48" customFormat="1" ht="12.75">
      <c r="A11" s="42">
        <v>9</v>
      </c>
      <c r="B11" s="43" t="s">
        <v>62</v>
      </c>
      <c r="C11" s="44" t="s">
        <v>53</v>
      </c>
      <c r="D11" s="69">
        <v>283</v>
      </c>
      <c r="E11" s="70"/>
      <c r="F11" s="71"/>
      <c r="G11" s="71"/>
      <c r="H11" s="70"/>
      <c r="I11" s="72">
        <f t="shared" si="0"/>
        <v>0</v>
      </c>
      <c r="J11" s="78">
        <f t="shared" si="1"/>
        <v>0</v>
      </c>
    </row>
    <row r="12" spans="1:10" s="48" customFormat="1" ht="12.75">
      <c r="A12" s="42">
        <v>10</v>
      </c>
      <c r="B12" s="43" t="s">
        <v>63</v>
      </c>
      <c r="C12" s="44" t="s">
        <v>53</v>
      </c>
      <c r="D12" s="69">
        <v>283</v>
      </c>
      <c r="E12" s="70"/>
      <c r="F12" s="71"/>
      <c r="G12" s="71"/>
      <c r="H12" s="70"/>
      <c r="I12" s="72">
        <f t="shared" si="0"/>
        <v>0</v>
      </c>
      <c r="J12" s="78">
        <f t="shared" si="1"/>
        <v>0</v>
      </c>
    </row>
    <row r="13" spans="1:10" s="48" customFormat="1" ht="12.75">
      <c r="A13" s="42">
        <v>11</v>
      </c>
      <c r="B13" s="43" t="s">
        <v>64</v>
      </c>
      <c r="C13" s="44" t="s">
        <v>53</v>
      </c>
      <c r="D13" s="69">
        <v>451</v>
      </c>
      <c r="E13" s="70"/>
      <c r="F13" s="71"/>
      <c r="G13" s="71"/>
      <c r="H13" s="70"/>
      <c r="I13" s="72">
        <f t="shared" si="0"/>
        <v>0</v>
      </c>
      <c r="J13" s="78">
        <f t="shared" si="1"/>
        <v>0</v>
      </c>
    </row>
    <row r="14" spans="1:10" s="48" customFormat="1" ht="25.5">
      <c r="A14" s="42">
        <v>12</v>
      </c>
      <c r="B14" s="43" t="s">
        <v>65</v>
      </c>
      <c r="C14" s="44" t="s">
        <v>53</v>
      </c>
      <c r="D14" s="69">
        <v>706</v>
      </c>
      <c r="E14" s="70"/>
      <c r="F14" s="71"/>
      <c r="G14" s="71"/>
      <c r="H14" s="70"/>
      <c r="I14" s="72">
        <f t="shared" si="0"/>
        <v>0</v>
      </c>
      <c r="J14" s="78">
        <f t="shared" si="1"/>
        <v>0</v>
      </c>
    </row>
    <row r="15" spans="1:10" s="48" customFormat="1" ht="12.75">
      <c r="A15" s="42">
        <v>13</v>
      </c>
      <c r="B15" s="43" t="s">
        <v>66</v>
      </c>
      <c r="C15" s="44" t="s">
        <v>53</v>
      </c>
      <c r="D15" s="69">
        <v>478</v>
      </c>
      <c r="E15" s="70"/>
      <c r="F15" s="71"/>
      <c r="G15" s="71"/>
      <c r="H15" s="70"/>
      <c r="I15" s="72">
        <f t="shared" si="0"/>
        <v>0</v>
      </c>
      <c r="J15" s="78">
        <f t="shared" si="1"/>
        <v>0</v>
      </c>
    </row>
    <row r="16" spans="1:10" s="48" customFormat="1" ht="12.75">
      <c r="A16" s="42">
        <v>14</v>
      </c>
      <c r="B16" s="43" t="s">
        <v>67</v>
      </c>
      <c r="C16" s="44" t="s">
        <v>53</v>
      </c>
      <c r="D16" s="69">
        <v>797</v>
      </c>
      <c r="E16" s="70"/>
      <c r="F16" s="71"/>
      <c r="G16" s="71"/>
      <c r="H16" s="70"/>
      <c r="I16" s="72">
        <f t="shared" si="0"/>
        <v>0</v>
      </c>
      <c r="J16" s="78">
        <f t="shared" si="1"/>
        <v>0</v>
      </c>
    </row>
    <row r="17" spans="1:10" s="48" customFormat="1" ht="12.75">
      <c r="A17" s="42">
        <v>15</v>
      </c>
      <c r="B17" s="43" t="s">
        <v>68</v>
      </c>
      <c r="C17" s="44" t="s">
        <v>53</v>
      </c>
      <c r="D17" s="69">
        <v>1186</v>
      </c>
      <c r="E17" s="70"/>
      <c r="F17" s="71"/>
      <c r="G17" s="71"/>
      <c r="H17" s="70"/>
      <c r="I17" s="72">
        <f t="shared" si="0"/>
        <v>0</v>
      </c>
      <c r="J17" s="78">
        <f t="shared" si="1"/>
        <v>0</v>
      </c>
    </row>
    <row r="18" spans="1:10" s="48" customFormat="1" ht="12.75">
      <c r="A18" s="42">
        <v>16</v>
      </c>
      <c r="B18" s="43" t="s">
        <v>69</v>
      </c>
      <c r="C18" s="44" t="s">
        <v>53</v>
      </c>
      <c r="D18" s="69">
        <v>1639</v>
      </c>
      <c r="E18" s="70"/>
      <c r="F18" s="71"/>
      <c r="G18" s="71"/>
      <c r="H18" s="70"/>
      <c r="I18" s="72">
        <f t="shared" si="0"/>
        <v>0</v>
      </c>
      <c r="J18" s="78">
        <f t="shared" si="1"/>
        <v>0</v>
      </c>
    </row>
    <row r="19" spans="1:10" s="48" customFormat="1" ht="12.75">
      <c r="A19" s="42">
        <v>17</v>
      </c>
      <c r="B19" s="43" t="s">
        <v>70</v>
      </c>
      <c r="C19" s="44" t="s">
        <v>53</v>
      </c>
      <c r="D19" s="69">
        <v>178</v>
      </c>
      <c r="E19" s="70"/>
      <c r="F19" s="71"/>
      <c r="G19" s="71"/>
      <c r="H19" s="70"/>
      <c r="I19" s="72">
        <f t="shared" si="0"/>
        <v>0</v>
      </c>
      <c r="J19" s="78">
        <f t="shared" si="1"/>
        <v>0</v>
      </c>
    </row>
    <row r="20" spans="1:10" s="48" customFormat="1" ht="12.75">
      <c r="A20" s="42">
        <v>18</v>
      </c>
      <c r="B20" s="43" t="s">
        <v>71</v>
      </c>
      <c r="C20" s="44" t="s">
        <v>53</v>
      </c>
      <c r="D20" s="69">
        <v>188</v>
      </c>
      <c r="E20" s="70"/>
      <c r="F20" s="71"/>
      <c r="G20" s="71"/>
      <c r="H20" s="70"/>
      <c r="I20" s="72">
        <f t="shared" si="0"/>
        <v>0</v>
      </c>
      <c r="J20" s="78">
        <f t="shared" si="1"/>
        <v>0</v>
      </c>
    </row>
    <row r="21" spans="1:10" s="48" customFormat="1" ht="12.75">
      <c r="A21" s="42">
        <v>19</v>
      </c>
      <c r="B21" s="43" t="s">
        <v>72</v>
      </c>
      <c r="C21" s="44" t="s">
        <v>53</v>
      </c>
      <c r="D21" s="69">
        <v>200</v>
      </c>
      <c r="E21" s="70"/>
      <c r="F21" s="71"/>
      <c r="G21" s="71"/>
      <c r="H21" s="70"/>
      <c r="I21" s="72">
        <f t="shared" si="0"/>
        <v>0</v>
      </c>
      <c r="J21" s="78">
        <f t="shared" si="1"/>
        <v>0</v>
      </c>
    </row>
    <row r="22" spans="1:10" s="48" customFormat="1" ht="12.75">
      <c r="A22" s="42">
        <v>20</v>
      </c>
      <c r="B22" s="43" t="s">
        <v>73</v>
      </c>
      <c r="C22" s="44" t="s">
        <v>53</v>
      </c>
      <c r="D22" s="69">
        <v>212</v>
      </c>
      <c r="E22" s="70"/>
      <c r="F22" s="71"/>
      <c r="G22" s="71"/>
      <c r="H22" s="70"/>
      <c r="I22" s="72">
        <f t="shared" si="0"/>
        <v>0</v>
      </c>
      <c r="J22" s="78">
        <f t="shared" si="1"/>
        <v>0</v>
      </c>
    </row>
    <row r="23" spans="1:10" s="48" customFormat="1" ht="12.75">
      <c r="A23" s="42">
        <v>21</v>
      </c>
      <c r="B23" s="43" t="s">
        <v>74</v>
      </c>
      <c r="C23" s="44" t="s">
        <v>53</v>
      </c>
      <c r="D23" s="69">
        <v>232</v>
      </c>
      <c r="E23" s="70"/>
      <c r="F23" s="71"/>
      <c r="G23" s="71"/>
      <c r="H23" s="70"/>
      <c r="I23" s="72">
        <f t="shared" si="0"/>
        <v>0</v>
      </c>
      <c r="J23" s="78">
        <f t="shared" si="1"/>
        <v>0</v>
      </c>
    </row>
    <row r="24" spans="1:10" s="48" customFormat="1" ht="12.75">
      <c r="A24" s="42">
        <v>22</v>
      </c>
      <c r="B24" s="43" t="s">
        <v>75</v>
      </c>
      <c r="C24" s="44" t="s">
        <v>53</v>
      </c>
      <c r="D24" s="69">
        <v>252</v>
      </c>
      <c r="E24" s="70"/>
      <c r="F24" s="71"/>
      <c r="G24" s="71"/>
      <c r="H24" s="70"/>
      <c r="I24" s="72">
        <f t="shared" si="0"/>
        <v>0</v>
      </c>
      <c r="J24" s="78">
        <f t="shared" si="1"/>
        <v>0</v>
      </c>
    </row>
    <row r="25" spans="1:10" s="48" customFormat="1" ht="12.75">
      <c r="A25" s="42">
        <v>23</v>
      </c>
      <c r="B25" s="43" t="s">
        <v>76</v>
      </c>
      <c r="C25" s="44" t="s">
        <v>53</v>
      </c>
      <c r="D25" s="69">
        <v>315</v>
      </c>
      <c r="E25" s="70"/>
      <c r="F25" s="71"/>
      <c r="G25" s="71"/>
      <c r="H25" s="70"/>
      <c r="I25" s="72">
        <f t="shared" si="0"/>
        <v>0</v>
      </c>
      <c r="J25" s="78">
        <f t="shared" si="1"/>
        <v>0</v>
      </c>
    </row>
    <row r="26" spans="1:10" s="48" customFormat="1" ht="12.75">
      <c r="A26" s="42">
        <v>24</v>
      </c>
      <c r="B26" s="43" t="s">
        <v>77</v>
      </c>
      <c r="C26" s="44" t="s">
        <v>53</v>
      </c>
      <c r="D26" s="69">
        <v>366</v>
      </c>
      <c r="E26" s="70"/>
      <c r="F26" s="71"/>
      <c r="G26" s="71"/>
      <c r="H26" s="70"/>
      <c r="I26" s="72">
        <f t="shared" si="0"/>
        <v>0</v>
      </c>
      <c r="J26" s="78">
        <f t="shared" si="1"/>
        <v>0</v>
      </c>
    </row>
    <row r="27" spans="1:10" s="48" customFormat="1" ht="12.75">
      <c r="A27" s="42">
        <v>25</v>
      </c>
      <c r="B27" s="43" t="s">
        <v>78</v>
      </c>
      <c r="C27" s="44" t="s">
        <v>53</v>
      </c>
      <c r="D27" s="69">
        <v>178</v>
      </c>
      <c r="E27" s="70"/>
      <c r="F27" s="71"/>
      <c r="G27" s="71"/>
      <c r="H27" s="70"/>
      <c r="I27" s="72">
        <f t="shared" si="0"/>
        <v>0</v>
      </c>
      <c r="J27" s="78">
        <f t="shared" si="1"/>
        <v>0</v>
      </c>
    </row>
    <row r="28" spans="1:10" s="48" customFormat="1" ht="12.75">
      <c r="A28" s="42">
        <v>26</v>
      </c>
      <c r="B28" s="43" t="s">
        <v>79</v>
      </c>
      <c r="C28" s="44" t="s">
        <v>53</v>
      </c>
      <c r="D28" s="69">
        <v>188</v>
      </c>
      <c r="E28" s="70"/>
      <c r="F28" s="71"/>
      <c r="G28" s="71"/>
      <c r="H28" s="70"/>
      <c r="I28" s="72">
        <f t="shared" si="0"/>
        <v>0</v>
      </c>
      <c r="J28" s="78">
        <f t="shared" si="1"/>
        <v>0</v>
      </c>
    </row>
    <row r="29" spans="1:10" s="48" customFormat="1" ht="12.75">
      <c r="A29" s="42">
        <v>27</v>
      </c>
      <c r="B29" s="43" t="s">
        <v>80</v>
      </c>
      <c r="C29" s="44" t="s">
        <v>53</v>
      </c>
      <c r="D29" s="69">
        <v>200</v>
      </c>
      <c r="E29" s="70"/>
      <c r="F29" s="71"/>
      <c r="G29" s="71"/>
      <c r="H29" s="70"/>
      <c r="I29" s="72">
        <f t="shared" si="0"/>
        <v>0</v>
      </c>
      <c r="J29" s="78">
        <f t="shared" si="1"/>
        <v>0</v>
      </c>
    </row>
    <row r="30" spans="1:10" s="48" customFormat="1" ht="12.75">
      <c r="A30" s="42">
        <v>28</v>
      </c>
      <c r="B30" s="43" t="s">
        <v>81</v>
      </c>
      <c r="C30" s="44" t="s">
        <v>53</v>
      </c>
      <c r="D30" s="69">
        <v>212</v>
      </c>
      <c r="E30" s="70"/>
      <c r="F30" s="71"/>
      <c r="G30" s="71"/>
      <c r="H30" s="70"/>
      <c r="I30" s="72">
        <f t="shared" si="0"/>
        <v>0</v>
      </c>
      <c r="J30" s="78">
        <f t="shared" si="1"/>
        <v>0</v>
      </c>
    </row>
    <row r="31" spans="1:10" s="48" customFormat="1" ht="12.75">
      <c r="A31" s="42">
        <v>29</v>
      </c>
      <c r="B31" s="43" t="s">
        <v>82</v>
      </c>
      <c r="C31" s="44" t="s">
        <v>53</v>
      </c>
      <c r="D31" s="69">
        <v>222</v>
      </c>
      <c r="E31" s="70"/>
      <c r="F31" s="71"/>
      <c r="G31" s="71"/>
      <c r="H31" s="70"/>
      <c r="I31" s="72">
        <f t="shared" si="0"/>
        <v>0</v>
      </c>
      <c r="J31" s="78">
        <f t="shared" si="1"/>
        <v>0</v>
      </c>
    </row>
    <row r="32" spans="1:10" s="48" customFormat="1" ht="12.75">
      <c r="A32" s="42">
        <v>30</v>
      </c>
      <c r="B32" s="43" t="s">
        <v>83</v>
      </c>
      <c r="C32" s="44" t="s">
        <v>53</v>
      </c>
      <c r="D32" s="69">
        <v>232</v>
      </c>
      <c r="E32" s="70"/>
      <c r="F32" s="71"/>
      <c r="G32" s="71"/>
      <c r="H32" s="70"/>
      <c r="I32" s="72">
        <f t="shared" si="0"/>
        <v>0</v>
      </c>
      <c r="J32" s="78">
        <f t="shared" si="1"/>
        <v>0</v>
      </c>
    </row>
    <row r="33" spans="1:10" s="48" customFormat="1" ht="12.75">
      <c r="A33" s="42">
        <v>31</v>
      </c>
      <c r="B33" s="43" t="s">
        <v>84</v>
      </c>
      <c r="C33" s="44" t="s">
        <v>53</v>
      </c>
      <c r="D33" s="69">
        <v>252</v>
      </c>
      <c r="E33" s="70"/>
      <c r="F33" s="71"/>
      <c r="G33" s="71"/>
      <c r="H33" s="70"/>
      <c r="I33" s="72">
        <f t="shared" si="0"/>
        <v>0</v>
      </c>
      <c r="J33" s="78">
        <f t="shared" si="1"/>
        <v>0</v>
      </c>
    </row>
    <row r="34" spans="1:10" s="48" customFormat="1" ht="12.75">
      <c r="A34" s="42">
        <v>32</v>
      </c>
      <c r="B34" s="43" t="s">
        <v>85</v>
      </c>
      <c r="C34" s="44" t="s">
        <v>53</v>
      </c>
      <c r="D34" s="69">
        <v>315</v>
      </c>
      <c r="E34" s="70"/>
      <c r="F34" s="71"/>
      <c r="G34" s="71"/>
      <c r="H34" s="70"/>
      <c r="I34" s="72">
        <f t="shared" si="0"/>
        <v>0</v>
      </c>
      <c r="J34" s="78">
        <f t="shared" si="1"/>
        <v>0</v>
      </c>
    </row>
    <row r="35" spans="1:10" s="48" customFormat="1" ht="12.75">
      <c r="A35" s="42">
        <v>33</v>
      </c>
      <c r="B35" s="43" t="s">
        <v>86</v>
      </c>
      <c r="C35" s="44" t="s">
        <v>53</v>
      </c>
      <c r="D35" s="69">
        <v>366</v>
      </c>
      <c r="E35" s="70"/>
      <c r="F35" s="71"/>
      <c r="G35" s="71"/>
      <c r="H35" s="70"/>
      <c r="I35" s="72">
        <f t="shared" si="0"/>
        <v>0</v>
      </c>
      <c r="J35" s="78">
        <f t="shared" si="1"/>
        <v>0</v>
      </c>
    </row>
    <row r="36" spans="1:10" s="48" customFormat="1" ht="12.75">
      <c r="A36" s="42">
        <v>34</v>
      </c>
      <c r="B36" s="43" t="s">
        <v>87</v>
      </c>
      <c r="C36" s="44" t="s">
        <v>53</v>
      </c>
      <c r="D36" s="69">
        <v>148</v>
      </c>
      <c r="E36" s="70"/>
      <c r="F36" s="71"/>
      <c r="G36" s="71"/>
      <c r="H36" s="70"/>
      <c r="I36" s="72">
        <f t="shared" si="0"/>
        <v>0</v>
      </c>
      <c r="J36" s="78">
        <f t="shared" si="1"/>
        <v>0</v>
      </c>
    </row>
    <row r="37" spans="1:10" s="48" customFormat="1" ht="12.75">
      <c r="A37" s="42">
        <v>35</v>
      </c>
      <c r="B37" s="43" t="s">
        <v>88</v>
      </c>
      <c r="C37" s="44" t="s">
        <v>53</v>
      </c>
      <c r="D37" s="69">
        <v>158</v>
      </c>
      <c r="E37" s="70"/>
      <c r="F37" s="71"/>
      <c r="G37" s="71"/>
      <c r="H37" s="70"/>
      <c r="I37" s="72">
        <f t="shared" si="0"/>
        <v>0</v>
      </c>
      <c r="J37" s="78">
        <f t="shared" si="1"/>
        <v>0</v>
      </c>
    </row>
    <row r="38" spans="1:10" s="48" customFormat="1" ht="12.75">
      <c r="A38" s="42">
        <v>36</v>
      </c>
      <c r="B38" s="43" t="s">
        <v>89</v>
      </c>
      <c r="C38" s="44" t="s">
        <v>53</v>
      </c>
      <c r="D38" s="69">
        <v>171</v>
      </c>
      <c r="E38" s="70"/>
      <c r="F38" s="71"/>
      <c r="G38" s="71"/>
      <c r="H38" s="70"/>
      <c r="I38" s="72">
        <f t="shared" si="0"/>
        <v>0</v>
      </c>
      <c r="J38" s="78">
        <f t="shared" si="1"/>
        <v>0</v>
      </c>
    </row>
    <row r="39" spans="1:10" s="48" customFormat="1" ht="12.75">
      <c r="A39" s="42">
        <v>37</v>
      </c>
      <c r="B39" s="43" t="s">
        <v>90</v>
      </c>
      <c r="C39" s="44" t="s">
        <v>53</v>
      </c>
      <c r="D39" s="69">
        <v>178</v>
      </c>
      <c r="E39" s="70"/>
      <c r="F39" s="71"/>
      <c r="G39" s="71"/>
      <c r="H39" s="70"/>
      <c r="I39" s="72">
        <f t="shared" si="0"/>
        <v>0</v>
      </c>
      <c r="J39" s="78">
        <f t="shared" si="1"/>
        <v>0</v>
      </c>
    </row>
    <row r="40" spans="1:10" s="48" customFormat="1" ht="12.75">
      <c r="A40" s="42">
        <v>38</v>
      </c>
      <c r="B40" s="43" t="s">
        <v>91</v>
      </c>
      <c r="C40" s="44" t="s">
        <v>53</v>
      </c>
      <c r="D40" s="69">
        <v>191</v>
      </c>
      <c r="E40" s="70"/>
      <c r="F40" s="71"/>
      <c r="G40" s="71"/>
      <c r="H40" s="70"/>
      <c r="I40" s="72">
        <f t="shared" si="0"/>
        <v>0</v>
      </c>
      <c r="J40" s="78">
        <f t="shared" si="1"/>
        <v>0</v>
      </c>
    </row>
    <row r="41" spans="1:10" s="48" customFormat="1" ht="12.75">
      <c r="A41" s="42">
        <v>39</v>
      </c>
      <c r="B41" s="43" t="s">
        <v>92</v>
      </c>
      <c r="C41" s="44" t="s">
        <v>53</v>
      </c>
      <c r="D41" s="69">
        <v>202</v>
      </c>
      <c r="E41" s="70"/>
      <c r="F41" s="71"/>
      <c r="G41" s="71"/>
      <c r="H41" s="70"/>
      <c r="I41" s="72">
        <f t="shared" si="0"/>
        <v>0</v>
      </c>
      <c r="J41" s="78">
        <f t="shared" si="1"/>
        <v>0</v>
      </c>
    </row>
    <row r="42" spans="1:10" s="48" customFormat="1" ht="12.75">
      <c r="A42" s="42">
        <v>40</v>
      </c>
      <c r="B42" s="43" t="s">
        <v>93</v>
      </c>
      <c r="C42" s="44" t="s">
        <v>53</v>
      </c>
      <c r="D42" s="69">
        <v>222</v>
      </c>
      <c r="E42" s="70"/>
      <c r="F42" s="71"/>
      <c r="G42" s="71"/>
      <c r="H42" s="70"/>
      <c r="I42" s="72">
        <f t="shared" si="0"/>
        <v>0</v>
      </c>
      <c r="J42" s="78">
        <f t="shared" si="1"/>
        <v>0</v>
      </c>
    </row>
    <row r="43" spans="1:10" s="48" customFormat="1" ht="25.5">
      <c r="A43" s="42">
        <v>41</v>
      </c>
      <c r="B43" s="43" t="s">
        <v>94</v>
      </c>
      <c r="C43" s="44" t="s">
        <v>53</v>
      </c>
      <c r="D43" s="69">
        <v>151</v>
      </c>
      <c r="E43" s="70"/>
      <c r="F43" s="71"/>
      <c r="G43" s="71"/>
      <c r="H43" s="70"/>
      <c r="I43" s="72">
        <f t="shared" si="0"/>
        <v>0</v>
      </c>
      <c r="J43" s="78">
        <f t="shared" si="1"/>
        <v>0</v>
      </c>
    </row>
    <row r="44" spans="1:10" s="48" customFormat="1" ht="12.75">
      <c r="A44" s="42">
        <v>42</v>
      </c>
      <c r="B44" s="43" t="s">
        <v>95</v>
      </c>
      <c r="C44" s="44" t="s">
        <v>53</v>
      </c>
      <c r="D44" s="69">
        <v>89</v>
      </c>
      <c r="E44" s="70"/>
      <c r="F44" s="71"/>
      <c r="G44" s="71"/>
      <c r="H44" s="70"/>
      <c r="I44" s="72">
        <f t="shared" si="0"/>
        <v>0</v>
      </c>
      <c r="J44" s="78">
        <f t="shared" si="1"/>
        <v>0</v>
      </c>
    </row>
    <row r="45" spans="1:10" s="48" customFormat="1" ht="12.75">
      <c r="A45" s="42">
        <v>43</v>
      </c>
      <c r="B45" s="43" t="s">
        <v>111</v>
      </c>
      <c r="C45" s="44" t="s">
        <v>53</v>
      </c>
      <c r="D45" s="69">
        <v>266</v>
      </c>
      <c r="E45" s="70"/>
      <c r="F45" s="71"/>
      <c r="G45" s="71"/>
      <c r="H45" s="70"/>
      <c r="I45" s="72">
        <f t="shared" si="0"/>
        <v>0</v>
      </c>
      <c r="J45" s="78">
        <f t="shared" si="1"/>
        <v>0</v>
      </c>
    </row>
    <row r="46" spans="1:10" s="48" customFormat="1" ht="12.75">
      <c r="A46" s="42">
        <v>44</v>
      </c>
      <c r="B46" s="43" t="s">
        <v>96</v>
      </c>
      <c r="C46" s="44" t="s">
        <v>53</v>
      </c>
      <c r="D46" s="69">
        <v>345</v>
      </c>
      <c r="E46" s="70"/>
      <c r="F46" s="71"/>
      <c r="G46" s="71"/>
      <c r="H46" s="70"/>
      <c r="I46" s="72">
        <f t="shared" si="0"/>
        <v>0</v>
      </c>
      <c r="J46" s="78">
        <f t="shared" si="1"/>
        <v>0</v>
      </c>
    </row>
    <row r="47" spans="1:10" s="48" customFormat="1" ht="12.75">
      <c r="A47" s="42">
        <v>45</v>
      </c>
      <c r="B47" s="43" t="s">
        <v>97</v>
      </c>
      <c r="C47" s="44" t="s">
        <v>53</v>
      </c>
      <c r="D47" s="69">
        <v>404</v>
      </c>
      <c r="E47" s="70"/>
      <c r="F47" s="71"/>
      <c r="G47" s="71"/>
      <c r="H47" s="70"/>
      <c r="I47" s="72">
        <f t="shared" si="0"/>
        <v>0</v>
      </c>
      <c r="J47" s="78">
        <f t="shared" si="1"/>
        <v>0</v>
      </c>
    </row>
    <row r="48" spans="1:10" s="48" customFormat="1" ht="12.75">
      <c r="A48" s="42">
        <v>46</v>
      </c>
      <c r="B48" s="43" t="s">
        <v>98</v>
      </c>
      <c r="C48" s="44" t="s">
        <v>53</v>
      </c>
      <c r="D48" s="69">
        <v>545</v>
      </c>
      <c r="E48" s="70"/>
      <c r="F48" s="71"/>
      <c r="G48" s="71"/>
      <c r="H48" s="70"/>
      <c r="I48" s="72">
        <f t="shared" si="0"/>
        <v>0</v>
      </c>
      <c r="J48" s="78">
        <f t="shared" si="1"/>
        <v>0</v>
      </c>
    </row>
    <row r="49" spans="1:10" s="48" customFormat="1" ht="12.75">
      <c r="A49" s="42">
        <v>47</v>
      </c>
      <c r="B49" s="43" t="s">
        <v>99</v>
      </c>
      <c r="C49" s="44" t="s">
        <v>53</v>
      </c>
      <c r="D49" s="69">
        <v>767</v>
      </c>
      <c r="E49" s="70"/>
      <c r="F49" s="71"/>
      <c r="G49" s="71"/>
      <c r="H49" s="70"/>
      <c r="I49" s="72">
        <f t="shared" si="0"/>
        <v>0</v>
      </c>
      <c r="J49" s="78">
        <f t="shared" si="1"/>
        <v>0</v>
      </c>
    </row>
    <row r="50" spans="1:10" s="48" customFormat="1" ht="12.75">
      <c r="A50" s="42">
        <v>48</v>
      </c>
      <c r="B50" s="43" t="s">
        <v>100</v>
      </c>
      <c r="C50" s="44" t="s">
        <v>53</v>
      </c>
      <c r="D50" s="69">
        <v>1114</v>
      </c>
      <c r="E50" s="70"/>
      <c r="F50" s="71"/>
      <c r="G50" s="71"/>
      <c r="H50" s="70"/>
      <c r="I50" s="72">
        <f t="shared" si="0"/>
        <v>0</v>
      </c>
      <c r="J50" s="78">
        <f t="shared" si="1"/>
        <v>0</v>
      </c>
    </row>
    <row r="51" spans="1:10" s="48" customFormat="1" ht="12.75">
      <c r="A51" s="42">
        <v>49</v>
      </c>
      <c r="B51" s="43" t="s">
        <v>101</v>
      </c>
      <c r="C51" s="44" t="s">
        <v>53</v>
      </c>
      <c r="D51" s="69">
        <v>311</v>
      </c>
      <c r="E51" s="70"/>
      <c r="F51" s="71"/>
      <c r="G51" s="71"/>
      <c r="H51" s="70"/>
      <c r="I51" s="72">
        <f t="shared" si="0"/>
        <v>0</v>
      </c>
      <c r="J51" s="78">
        <f t="shared" si="1"/>
        <v>0</v>
      </c>
    </row>
    <row r="52" spans="1:10" s="48" customFormat="1" ht="12.75">
      <c r="A52" s="42">
        <v>50</v>
      </c>
      <c r="B52" s="43" t="s">
        <v>102</v>
      </c>
      <c r="C52" s="44" t="s">
        <v>53</v>
      </c>
      <c r="D52" s="69">
        <v>413</v>
      </c>
      <c r="E52" s="70"/>
      <c r="F52" s="71"/>
      <c r="G52" s="71"/>
      <c r="H52" s="70"/>
      <c r="I52" s="72">
        <f t="shared" si="0"/>
        <v>0</v>
      </c>
      <c r="J52" s="78">
        <f t="shared" si="1"/>
        <v>0</v>
      </c>
    </row>
    <row r="53" spans="1:10" s="48" customFormat="1" ht="12.75">
      <c r="A53" s="42">
        <v>51</v>
      </c>
      <c r="B53" s="43" t="s">
        <v>103</v>
      </c>
      <c r="C53" s="44" t="s">
        <v>53</v>
      </c>
      <c r="D53" s="69">
        <v>474</v>
      </c>
      <c r="E53" s="70"/>
      <c r="F53" s="71"/>
      <c r="G53" s="71"/>
      <c r="H53" s="70"/>
      <c r="I53" s="72">
        <f t="shared" si="0"/>
        <v>0</v>
      </c>
      <c r="J53" s="78">
        <f t="shared" si="1"/>
        <v>0</v>
      </c>
    </row>
    <row r="54" spans="1:10" s="48" customFormat="1" ht="12.75">
      <c r="A54" s="42">
        <v>52</v>
      </c>
      <c r="B54" s="43" t="s">
        <v>104</v>
      </c>
      <c r="C54" s="44" t="s">
        <v>53</v>
      </c>
      <c r="D54" s="69">
        <v>642</v>
      </c>
      <c r="E54" s="70"/>
      <c r="F54" s="71"/>
      <c r="G54" s="71"/>
      <c r="H54" s="70"/>
      <c r="I54" s="72">
        <f t="shared" si="0"/>
        <v>0</v>
      </c>
      <c r="J54" s="78">
        <f t="shared" si="1"/>
        <v>0</v>
      </c>
    </row>
    <row r="55" spans="1:10" s="48" customFormat="1" ht="12.75">
      <c r="A55" s="42">
        <v>53</v>
      </c>
      <c r="B55" s="43" t="s">
        <v>105</v>
      </c>
      <c r="C55" s="44" t="s">
        <v>53</v>
      </c>
      <c r="D55" s="69">
        <v>915</v>
      </c>
      <c r="E55" s="70"/>
      <c r="F55" s="71"/>
      <c r="G55" s="71"/>
      <c r="H55" s="70"/>
      <c r="I55" s="72">
        <f t="shared" si="0"/>
        <v>0</v>
      </c>
      <c r="J55" s="78">
        <f t="shared" si="1"/>
        <v>0</v>
      </c>
    </row>
    <row r="56" spans="1:10" s="48" customFormat="1" ht="12.75">
      <c r="A56" s="42">
        <v>54</v>
      </c>
      <c r="B56" s="43" t="s">
        <v>106</v>
      </c>
      <c r="C56" s="44" t="s">
        <v>53</v>
      </c>
      <c r="D56" s="69">
        <v>1226</v>
      </c>
      <c r="E56" s="70"/>
      <c r="F56" s="71"/>
      <c r="G56" s="71"/>
      <c r="H56" s="70"/>
      <c r="I56" s="72">
        <f t="shared" si="0"/>
        <v>0</v>
      </c>
      <c r="J56" s="78">
        <f t="shared" si="1"/>
        <v>0</v>
      </c>
    </row>
    <row r="57" spans="1:10" s="48" customFormat="1" ht="12.75">
      <c r="A57" s="42">
        <v>55</v>
      </c>
      <c r="B57" s="43" t="s">
        <v>107</v>
      </c>
      <c r="C57" s="44" t="s">
        <v>53</v>
      </c>
      <c r="D57" s="69">
        <v>379</v>
      </c>
      <c r="E57" s="70"/>
      <c r="F57" s="71"/>
      <c r="G57" s="71"/>
      <c r="H57" s="70"/>
      <c r="I57" s="72">
        <f t="shared" si="0"/>
        <v>0</v>
      </c>
      <c r="J57" s="78">
        <f t="shared" si="1"/>
        <v>0</v>
      </c>
    </row>
    <row r="58" spans="1:10" s="48" customFormat="1" ht="12.75">
      <c r="A58" s="42">
        <v>56</v>
      </c>
      <c r="B58" s="43" t="s">
        <v>108</v>
      </c>
      <c r="C58" s="44" t="s">
        <v>53</v>
      </c>
      <c r="D58" s="69">
        <v>443</v>
      </c>
      <c r="E58" s="70"/>
      <c r="F58" s="71"/>
      <c r="G58" s="71"/>
      <c r="H58" s="70"/>
      <c r="I58" s="72">
        <f t="shared" si="0"/>
        <v>0</v>
      </c>
      <c r="J58" s="78">
        <f t="shared" si="1"/>
        <v>0</v>
      </c>
    </row>
    <row r="59" spans="1:10" s="48" customFormat="1" ht="12.75">
      <c r="A59" s="42">
        <v>57</v>
      </c>
      <c r="B59" s="43" t="s">
        <v>109</v>
      </c>
      <c r="C59" s="44" t="s">
        <v>53</v>
      </c>
      <c r="D59" s="69">
        <v>497</v>
      </c>
      <c r="E59" s="70"/>
      <c r="F59" s="71"/>
      <c r="G59" s="71"/>
      <c r="H59" s="70"/>
      <c r="I59" s="72">
        <f t="shared" si="0"/>
        <v>0</v>
      </c>
      <c r="J59" s="78">
        <f t="shared" si="1"/>
        <v>0</v>
      </c>
    </row>
    <row r="60" spans="1:10" s="48" customFormat="1" ht="12.75">
      <c r="A60" s="42">
        <v>58</v>
      </c>
      <c r="B60" s="43" t="s">
        <v>110</v>
      </c>
      <c r="C60" s="44" t="s">
        <v>53</v>
      </c>
      <c r="D60" s="69">
        <v>855</v>
      </c>
      <c r="E60" s="70"/>
      <c r="F60" s="71"/>
      <c r="G60" s="71"/>
      <c r="H60" s="70"/>
      <c r="I60" s="72">
        <f t="shared" si="0"/>
        <v>0</v>
      </c>
      <c r="J60" s="78">
        <f t="shared" si="1"/>
        <v>0</v>
      </c>
    </row>
    <row r="61" spans="1:10" s="48" customFormat="1" ht="12.75">
      <c r="A61" s="42">
        <v>59</v>
      </c>
      <c r="B61" s="43" t="s">
        <v>112</v>
      </c>
      <c r="C61" s="44" t="s">
        <v>53</v>
      </c>
      <c r="D61" s="69">
        <v>85</v>
      </c>
      <c r="E61" s="70"/>
      <c r="F61" s="71"/>
      <c r="G61" s="71"/>
      <c r="H61" s="70"/>
      <c r="I61" s="72">
        <f t="shared" si="0"/>
        <v>0</v>
      </c>
      <c r="J61" s="78">
        <f t="shared" si="1"/>
        <v>0</v>
      </c>
    </row>
    <row r="62" spans="1:10" s="48" customFormat="1" ht="12.75">
      <c r="A62" s="42">
        <v>60</v>
      </c>
      <c r="B62" s="43" t="s">
        <v>113</v>
      </c>
      <c r="C62" s="44" t="s">
        <v>53</v>
      </c>
      <c r="D62" s="69">
        <v>137</v>
      </c>
      <c r="E62" s="70"/>
      <c r="F62" s="71"/>
      <c r="G62" s="71"/>
      <c r="H62" s="70"/>
      <c r="I62" s="72">
        <f t="shared" si="0"/>
        <v>0</v>
      </c>
      <c r="J62" s="78">
        <f t="shared" si="1"/>
        <v>0</v>
      </c>
    </row>
    <row r="63" spans="1:10" s="48" customFormat="1" ht="12.75">
      <c r="A63" s="42">
        <v>61</v>
      </c>
      <c r="B63" s="43" t="s">
        <v>114</v>
      </c>
      <c r="C63" s="44" t="s">
        <v>53</v>
      </c>
      <c r="D63" s="69">
        <v>187</v>
      </c>
      <c r="E63" s="70"/>
      <c r="F63" s="71"/>
      <c r="G63" s="71"/>
      <c r="H63" s="70"/>
      <c r="I63" s="72">
        <f t="shared" si="0"/>
        <v>0</v>
      </c>
      <c r="J63" s="78">
        <f t="shared" si="1"/>
        <v>0</v>
      </c>
    </row>
    <row r="64" spans="1:10" s="48" customFormat="1" ht="12.75">
      <c r="A64" s="42">
        <v>62</v>
      </c>
      <c r="B64" s="43" t="s">
        <v>115</v>
      </c>
      <c r="C64" s="44" t="s">
        <v>53</v>
      </c>
      <c r="D64" s="69">
        <v>299</v>
      </c>
      <c r="E64" s="70"/>
      <c r="F64" s="71"/>
      <c r="G64" s="71"/>
      <c r="H64" s="70"/>
      <c r="I64" s="72">
        <f t="shared" si="0"/>
        <v>0</v>
      </c>
      <c r="J64" s="78">
        <f t="shared" si="1"/>
        <v>0</v>
      </c>
    </row>
    <row r="65" spans="1:10" s="48" customFormat="1" ht="12.75">
      <c r="A65" s="42">
        <v>63</v>
      </c>
      <c r="B65" s="43" t="s">
        <v>116</v>
      </c>
      <c r="C65" s="44" t="s">
        <v>53</v>
      </c>
      <c r="D65" s="69">
        <v>522</v>
      </c>
      <c r="E65" s="70"/>
      <c r="F65" s="71"/>
      <c r="G65" s="71"/>
      <c r="H65" s="70"/>
      <c r="I65" s="72">
        <f t="shared" si="0"/>
        <v>0</v>
      </c>
      <c r="J65" s="78">
        <f t="shared" si="1"/>
        <v>0</v>
      </c>
    </row>
    <row r="66" spans="1:10" s="48" customFormat="1" ht="12.75">
      <c r="A66" s="42">
        <v>64</v>
      </c>
      <c r="B66" s="43" t="s">
        <v>117</v>
      </c>
      <c r="C66" s="44" t="s">
        <v>53</v>
      </c>
      <c r="D66" s="69">
        <v>803</v>
      </c>
      <c r="E66" s="70"/>
      <c r="F66" s="71"/>
      <c r="G66" s="71"/>
      <c r="H66" s="70"/>
      <c r="I66" s="72">
        <f t="shared" si="0"/>
        <v>0</v>
      </c>
      <c r="J66" s="78">
        <f t="shared" si="1"/>
        <v>0</v>
      </c>
    </row>
    <row r="67" spans="1:10" s="48" customFormat="1" ht="12.75">
      <c r="A67" s="42">
        <v>65</v>
      </c>
      <c r="B67" s="43" t="s">
        <v>118</v>
      </c>
      <c r="C67" s="44" t="s">
        <v>53</v>
      </c>
      <c r="D67" s="69">
        <v>113</v>
      </c>
      <c r="E67" s="70"/>
      <c r="F67" s="71"/>
      <c r="G67" s="71"/>
      <c r="H67" s="70"/>
      <c r="I67" s="72">
        <f t="shared" si="0"/>
        <v>0</v>
      </c>
      <c r="J67" s="78">
        <f t="shared" si="1"/>
        <v>0</v>
      </c>
    </row>
    <row r="68" spans="1:10" s="48" customFormat="1" ht="12.75">
      <c r="A68" s="42">
        <v>66</v>
      </c>
      <c r="B68" s="43" t="s">
        <v>119</v>
      </c>
      <c r="C68" s="44" t="s">
        <v>53</v>
      </c>
      <c r="D68" s="69">
        <v>186</v>
      </c>
      <c r="E68" s="70"/>
      <c r="F68" s="71"/>
      <c r="G68" s="71"/>
      <c r="H68" s="70"/>
      <c r="I68" s="72">
        <f aca="true" t="shared" si="2" ref="I68:I131">SUM(E68:H68)</f>
        <v>0</v>
      </c>
      <c r="J68" s="78">
        <f aca="true" t="shared" si="3" ref="J68:J131">I68*D68</f>
        <v>0</v>
      </c>
    </row>
    <row r="69" spans="1:10" s="48" customFormat="1" ht="12.75">
      <c r="A69" s="42">
        <v>67</v>
      </c>
      <c r="B69" s="43" t="s">
        <v>120</v>
      </c>
      <c r="C69" s="44" t="s">
        <v>53</v>
      </c>
      <c r="D69" s="69">
        <v>269</v>
      </c>
      <c r="E69" s="70"/>
      <c r="F69" s="71"/>
      <c r="G69" s="71"/>
      <c r="H69" s="70"/>
      <c r="I69" s="72">
        <f t="shared" si="2"/>
        <v>0</v>
      </c>
      <c r="J69" s="78">
        <f t="shared" si="3"/>
        <v>0</v>
      </c>
    </row>
    <row r="70" spans="1:10" s="48" customFormat="1" ht="12.75">
      <c r="A70" s="42">
        <v>68</v>
      </c>
      <c r="B70" s="43" t="s">
        <v>121</v>
      </c>
      <c r="C70" s="44" t="s">
        <v>53</v>
      </c>
      <c r="D70" s="69">
        <v>456</v>
      </c>
      <c r="E70" s="70"/>
      <c r="F70" s="71"/>
      <c r="G70" s="71"/>
      <c r="H70" s="70"/>
      <c r="I70" s="72">
        <f t="shared" si="2"/>
        <v>0</v>
      </c>
      <c r="J70" s="78">
        <f t="shared" si="3"/>
        <v>0</v>
      </c>
    </row>
    <row r="71" spans="1:10" s="48" customFormat="1" ht="12.75">
      <c r="A71" s="42">
        <v>69</v>
      </c>
      <c r="B71" s="43" t="s">
        <v>122</v>
      </c>
      <c r="C71" s="44" t="s">
        <v>53</v>
      </c>
      <c r="D71" s="69">
        <v>678</v>
      </c>
      <c r="E71" s="70"/>
      <c r="F71" s="71"/>
      <c r="G71" s="71"/>
      <c r="H71" s="70"/>
      <c r="I71" s="72">
        <f t="shared" si="2"/>
        <v>0</v>
      </c>
      <c r="J71" s="78">
        <f t="shared" si="3"/>
        <v>0</v>
      </c>
    </row>
    <row r="72" spans="1:10" s="48" customFormat="1" ht="12.75">
      <c r="A72" s="42">
        <v>70</v>
      </c>
      <c r="B72" s="43" t="s">
        <v>123</v>
      </c>
      <c r="C72" s="44" t="s">
        <v>53</v>
      </c>
      <c r="D72" s="69">
        <v>1032</v>
      </c>
      <c r="E72" s="70"/>
      <c r="F72" s="71"/>
      <c r="G72" s="71"/>
      <c r="H72" s="70"/>
      <c r="I72" s="72">
        <f t="shared" si="2"/>
        <v>0</v>
      </c>
      <c r="J72" s="78">
        <f t="shared" si="3"/>
        <v>0</v>
      </c>
    </row>
    <row r="73" spans="1:10" s="48" customFormat="1" ht="12.75">
      <c r="A73" s="42">
        <v>71</v>
      </c>
      <c r="B73" s="43" t="s">
        <v>124</v>
      </c>
      <c r="C73" s="44" t="s">
        <v>53</v>
      </c>
      <c r="D73" s="69">
        <v>39</v>
      </c>
      <c r="E73" s="70"/>
      <c r="F73" s="71"/>
      <c r="G73" s="71"/>
      <c r="H73" s="70"/>
      <c r="I73" s="72">
        <f t="shared" si="2"/>
        <v>0</v>
      </c>
      <c r="J73" s="78">
        <f t="shared" si="3"/>
        <v>0</v>
      </c>
    </row>
    <row r="74" spans="1:10" s="48" customFormat="1" ht="12.75">
      <c r="A74" s="42">
        <v>72</v>
      </c>
      <c r="B74" s="43" t="s">
        <v>125</v>
      </c>
      <c r="C74" s="44" t="s">
        <v>53</v>
      </c>
      <c r="D74" s="69">
        <v>39</v>
      </c>
      <c r="E74" s="70"/>
      <c r="F74" s="71"/>
      <c r="G74" s="71"/>
      <c r="H74" s="70"/>
      <c r="I74" s="72">
        <f t="shared" si="2"/>
        <v>0</v>
      </c>
      <c r="J74" s="78">
        <f t="shared" si="3"/>
        <v>0</v>
      </c>
    </row>
    <row r="75" spans="1:10" s="48" customFormat="1" ht="12.75">
      <c r="A75" s="42">
        <v>73</v>
      </c>
      <c r="B75" s="43" t="s">
        <v>126</v>
      </c>
      <c r="C75" s="44" t="s">
        <v>53</v>
      </c>
      <c r="D75" s="69">
        <v>39</v>
      </c>
      <c r="E75" s="70"/>
      <c r="F75" s="71"/>
      <c r="G75" s="71"/>
      <c r="H75" s="70"/>
      <c r="I75" s="72">
        <f t="shared" si="2"/>
        <v>0</v>
      </c>
      <c r="J75" s="78">
        <f t="shared" si="3"/>
        <v>0</v>
      </c>
    </row>
    <row r="76" spans="1:10" s="48" customFormat="1" ht="12.75">
      <c r="A76" s="42">
        <v>74</v>
      </c>
      <c r="B76" s="43" t="s">
        <v>127</v>
      </c>
      <c r="C76" s="44" t="s">
        <v>53</v>
      </c>
      <c r="D76" s="69">
        <v>39</v>
      </c>
      <c r="E76" s="70"/>
      <c r="F76" s="71"/>
      <c r="G76" s="71"/>
      <c r="H76" s="70"/>
      <c r="I76" s="72">
        <f t="shared" si="2"/>
        <v>0</v>
      </c>
      <c r="J76" s="78">
        <f t="shared" si="3"/>
        <v>0</v>
      </c>
    </row>
    <row r="77" spans="1:10" s="48" customFormat="1" ht="12.75">
      <c r="A77" s="42">
        <v>75</v>
      </c>
      <c r="B77" s="43" t="s">
        <v>128</v>
      </c>
      <c r="C77" s="44" t="s">
        <v>53</v>
      </c>
      <c r="D77" s="69">
        <v>61</v>
      </c>
      <c r="E77" s="70"/>
      <c r="F77" s="71"/>
      <c r="G77" s="71"/>
      <c r="H77" s="70"/>
      <c r="I77" s="72">
        <f t="shared" si="2"/>
        <v>0</v>
      </c>
      <c r="J77" s="78">
        <f t="shared" si="3"/>
        <v>0</v>
      </c>
    </row>
    <row r="78" spans="1:10" s="48" customFormat="1" ht="12.75">
      <c r="A78" s="42">
        <v>76</v>
      </c>
      <c r="B78" s="43" t="s">
        <v>129</v>
      </c>
      <c r="C78" s="44" t="s">
        <v>53</v>
      </c>
      <c r="D78" s="69">
        <v>61</v>
      </c>
      <c r="E78" s="70"/>
      <c r="F78" s="71"/>
      <c r="G78" s="71"/>
      <c r="H78" s="70"/>
      <c r="I78" s="72">
        <f t="shared" si="2"/>
        <v>0</v>
      </c>
      <c r="J78" s="78">
        <f t="shared" si="3"/>
        <v>0</v>
      </c>
    </row>
    <row r="79" spans="1:10" s="48" customFormat="1" ht="12.75">
      <c r="A79" s="42">
        <v>77</v>
      </c>
      <c r="B79" s="43" t="s">
        <v>130</v>
      </c>
      <c r="C79" s="44" t="s">
        <v>53</v>
      </c>
      <c r="D79" s="69">
        <v>77</v>
      </c>
      <c r="E79" s="70"/>
      <c r="F79" s="71"/>
      <c r="G79" s="71"/>
      <c r="H79" s="70"/>
      <c r="I79" s="72">
        <f t="shared" si="2"/>
        <v>0</v>
      </c>
      <c r="J79" s="78">
        <f t="shared" si="3"/>
        <v>0</v>
      </c>
    </row>
    <row r="80" spans="1:10" s="48" customFormat="1" ht="12.75">
      <c r="A80" s="42">
        <v>78</v>
      </c>
      <c r="B80" s="43" t="s">
        <v>131</v>
      </c>
      <c r="C80" s="44" t="s">
        <v>53</v>
      </c>
      <c r="D80" s="69">
        <v>73</v>
      </c>
      <c r="E80" s="70"/>
      <c r="F80" s="71"/>
      <c r="G80" s="71"/>
      <c r="H80" s="70"/>
      <c r="I80" s="72">
        <f t="shared" si="2"/>
        <v>0</v>
      </c>
      <c r="J80" s="78">
        <f t="shared" si="3"/>
        <v>0</v>
      </c>
    </row>
    <row r="81" spans="1:10" s="48" customFormat="1" ht="12.75">
      <c r="A81" s="42">
        <v>79</v>
      </c>
      <c r="B81" s="43" t="s">
        <v>132</v>
      </c>
      <c r="C81" s="44" t="s">
        <v>53</v>
      </c>
      <c r="D81" s="69">
        <v>73</v>
      </c>
      <c r="E81" s="70"/>
      <c r="F81" s="71"/>
      <c r="G81" s="71"/>
      <c r="H81" s="70"/>
      <c r="I81" s="72">
        <f t="shared" si="2"/>
        <v>0</v>
      </c>
      <c r="J81" s="78">
        <f t="shared" si="3"/>
        <v>0</v>
      </c>
    </row>
    <row r="82" spans="1:10" s="48" customFormat="1" ht="12.75">
      <c r="A82" s="42">
        <v>80</v>
      </c>
      <c r="B82" s="43" t="s">
        <v>133</v>
      </c>
      <c r="C82" s="44" t="s">
        <v>53</v>
      </c>
      <c r="D82" s="69">
        <v>111</v>
      </c>
      <c r="E82" s="70"/>
      <c r="F82" s="71"/>
      <c r="G82" s="71"/>
      <c r="H82" s="70"/>
      <c r="I82" s="72">
        <f t="shared" si="2"/>
        <v>0</v>
      </c>
      <c r="J82" s="78">
        <f t="shared" si="3"/>
        <v>0</v>
      </c>
    </row>
    <row r="83" spans="1:10" s="48" customFormat="1" ht="12.75">
      <c r="A83" s="42">
        <v>81</v>
      </c>
      <c r="B83" s="43" t="s">
        <v>134</v>
      </c>
      <c r="C83" s="44" t="s">
        <v>53</v>
      </c>
      <c r="D83" s="69">
        <v>111</v>
      </c>
      <c r="E83" s="70"/>
      <c r="F83" s="71"/>
      <c r="G83" s="71"/>
      <c r="H83" s="70"/>
      <c r="I83" s="72">
        <f t="shared" si="2"/>
        <v>0</v>
      </c>
      <c r="J83" s="78">
        <f t="shared" si="3"/>
        <v>0</v>
      </c>
    </row>
    <row r="84" spans="1:10" s="48" customFormat="1" ht="12.75">
      <c r="A84" s="42">
        <v>82</v>
      </c>
      <c r="B84" s="43" t="s">
        <v>135</v>
      </c>
      <c r="C84" s="44" t="s">
        <v>53</v>
      </c>
      <c r="D84" s="69">
        <v>111</v>
      </c>
      <c r="E84" s="70"/>
      <c r="F84" s="71"/>
      <c r="G84" s="71"/>
      <c r="H84" s="70"/>
      <c r="I84" s="72">
        <f t="shared" si="2"/>
        <v>0</v>
      </c>
      <c r="J84" s="78">
        <f t="shared" si="3"/>
        <v>0</v>
      </c>
    </row>
    <row r="85" spans="1:10" s="48" customFormat="1" ht="12.75">
      <c r="A85" s="42">
        <v>83</v>
      </c>
      <c r="B85" s="43" t="s">
        <v>136</v>
      </c>
      <c r="C85" s="44" t="s">
        <v>53</v>
      </c>
      <c r="D85" s="69">
        <v>205</v>
      </c>
      <c r="E85" s="70"/>
      <c r="F85" s="71"/>
      <c r="G85" s="71"/>
      <c r="H85" s="70"/>
      <c r="I85" s="72">
        <f t="shared" si="2"/>
        <v>0</v>
      </c>
      <c r="J85" s="78">
        <f t="shared" si="3"/>
        <v>0</v>
      </c>
    </row>
    <row r="86" spans="1:10" s="48" customFormat="1" ht="12.75">
      <c r="A86" s="42">
        <v>84</v>
      </c>
      <c r="B86" s="43" t="s">
        <v>137</v>
      </c>
      <c r="C86" s="44" t="s">
        <v>53</v>
      </c>
      <c r="D86" s="69">
        <v>205</v>
      </c>
      <c r="E86" s="70"/>
      <c r="F86" s="71"/>
      <c r="G86" s="71"/>
      <c r="H86" s="70"/>
      <c r="I86" s="72">
        <f t="shared" si="2"/>
        <v>0</v>
      </c>
      <c r="J86" s="78">
        <f t="shared" si="3"/>
        <v>0</v>
      </c>
    </row>
    <row r="87" spans="1:10" s="48" customFormat="1" ht="12.75">
      <c r="A87" s="42">
        <v>85</v>
      </c>
      <c r="B87" s="43" t="s">
        <v>138</v>
      </c>
      <c r="C87" s="44" t="s">
        <v>53</v>
      </c>
      <c r="D87" s="69">
        <v>205</v>
      </c>
      <c r="E87" s="70"/>
      <c r="F87" s="71"/>
      <c r="G87" s="71"/>
      <c r="H87" s="70"/>
      <c r="I87" s="72">
        <f t="shared" si="2"/>
        <v>0</v>
      </c>
      <c r="J87" s="78">
        <f t="shared" si="3"/>
        <v>0</v>
      </c>
    </row>
    <row r="88" spans="1:10" s="48" customFormat="1" ht="12.75">
      <c r="A88" s="42">
        <v>86</v>
      </c>
      <c r="B88" s="43" t="s">
        <v>139</v>
      </c>
      <c r="C88" s="44" t="s">
        <v>53</v>
      </c>
      <c r="D88" s="69">
        <v>281</v>
      </c>
      <c r="E88" s="70"/>
      <c r="F88" s="71"/>
      <c r="G88" s="71"/>
      <c r="H88" s="70"/>
      <c r="I88" s="72">
        <f t="shared" si="2"/>
        <v>0</v>
      </c>
      <c r="J88" s="78">
        <f t="shared" si="3"/>
        <v>0</v>
      </c>
    </row>
    <row r="89" spans="1:10" s="48" customFormat="1" ht="12.75">
      <c r="A89" s="42">
        <v>87</v>
      </c>
      <c r="B89" s="43" t="s">
        <v>140</v>
      </c>
      <c r="C89" s="44" t="s">
        <v>53</v>
      </c>
      <c r="D89" s="69">
        <v>273</v>
      </c>
      <c r="E89" s="70"/>
      <c r="F89" s="71"/>
      <c r="G89" s="71"/>
      <c r="H89" s="70"/>
      <c r="I89" s="72">
        <f t="shared" si="2"/>
        <v>0</v>
      </c>
      <c r="J89" s="78">
        <f t="shared" si="3"/>
        <v>0</v>
      </c>
    </row>
    <row r="90" spans="1:10" s="48" customFormat="1" ht="12.75">
      <c r="A90" s="42">
        <v>88</v>
      </c>
      <c r="B90" s="43" t="s">
        <v>141</v>
      </c>
      <c r="C90" s="44" t="s">
        <v>53</v>
      </c>
      <c r="D90" s="69">
        <v>304</v>
      </c>
      <c r="E90" s="70"/>
      <c r="F90" s="71"/>
      <c r="G90" s="71"/>
      <c r="H90" s="70"/>
      <c r="I90" s="72">
        <f t="shared" si="2"/>
        <v>0</v>
      </c>
      <c r="J90" s="78">
        <f t="shared" si="3"/>
        <v>0</v>
      </c>
    </row>
    <row r="91" spans="1:10" s="48" customFormat="1" ht="12.75">
      <c r="A91" s="42">
        <v>89</v>
      </c>
      <c r="B91" s="43" t="s">
        <v>142</v>
      </c>
      <c r="C91" s="44" t="s">
        <v>53</v>
      </c>
      <c r="D91" s="69">
        <v>299</v>
      </c>
      <c r="E91" s="70"/>
      <c r="F91" s="71"/>
      <c r="G91" s="71"/>
      <c r="H91" s="70"/>
      <c r="I91" s="72">
        <f t="shared" si="2"/>
        <v>0</v>
      </c>
      <c r="J91" s="78">
        <f t="shared" si="3"/>
        <v>0</v>
      </c>
    </row>
    <row r="92" spans="1:10" s="48" customFormat="1" ht="12.75">
      <c r="A92" s="42">
        <v>90</v>
      </c>
      <c r="B92" s="43" t="s">
        <v>143</v>
      </c>
      <c r="C92" s="44" t="s">
        <v>53</v>
      </c>
      <c r="D92" s="69">
        <v>311</v>
      </c>
      <c r="E92" s="70"/>
      <c r="F92" s="71"/>
      <c r="G92" s="71"/>
      <c r="H92" s="70"/>
      <c r="I92" s="72">
        <f t="shared" si="2"/>
        <v>0</v>
      </c>
      <c r="J92" s="78">
        <f t="shared" si="3"/>
        <v>0</v>
      </c>
    </row>
    <row r="93" spans="1:10" s="48" customFormat="1" ht="12.75">
      <c r="A93" s="42">
        <v>91</v>
      </c>
      <c r="B93" s="43" t="s">
        <v>144</v>
      </c>
      <c r="C93" s="44" t="s">
        <v>53</v>
      </c>
      <c r="D93" s="69">
        <v>48</v>
      </c>
      <c r="E93" s="70"/>
      <c r="F93" s="71"/>
      <c r="G93" s="71"/>
      <c r="H93" s="70"/>
      <c r="I93" s="72">
        <f t="shared" si="2"/>
        <v>0</v>
      </c>
      <c r="J93" s="78">
        <f t="shared" si="3"/>
        <v>0</v>
      </c>
    </row>
    <row r="94" spans="1:10" s="48" customFormat="1" ht="12.75">
      <c r="A94" s="42">
        <v>92</v>
      </c>
      <c r="B94" s="43" t="s">
        <v>145</v>
      </c>
      <c r="C94" s="44" t="s">
        <v>53</v>
      </c>
      <c r="D94" s="69">
        <v>48</v>
      </c>
      <c r="E94" s="70"/>
      <c r="F94" s="71"/>
      <c r="G94" s="71"/>
      <c r="H94" s="70"/>
      <c r="I94" s="72">
        <f t="shared" si="2"/>
        <v>0</v>
      </c>
      <c r="J94" s="78">
        <f t="shared" si="3"/>
        <v>0</v>
      </c>
    </row>
    <row r="95" spans="1:10" s="48" customFormat="1" ht="12.75">
      <c r="A95" s="42">
        <v>93</v>
      </c>
      <c r="B95" s="43" t="s">
        <v>146</v>
      </c>
      <c r="C95" s="44" t="s">
        <v>53</v>
      </c>
      <c r="D95" s="69">
        <v>48</v>
      </c>
      <c r="E95" s="70"/>
      <c r="F95" s="71"/>
      <c r="G95" s="71"/>
      <c r="H95" s="70"/>
      <c r="I95" s="72">
        <f t="shared" si="2"/>
        <v>0</v>
      </c>
      <c r="J95" s="78">
        <f t="shared" si="3"/>
        <v>0</v>
      </c>
    </row>
    <row r="96" spans="1:10" s="48" customFormat="1" ht="12.75">
      <c r="A96" s="42">
        <v>94</v>
      </c>
      <c r="B96" s="43" t="s">
        <v>147</v>
      </c>
      <c r="C96" s="44" t="s">
        <v>53</v>
      </c>
      <c r="D96" s="69">
        <v>48</v>
      </c>
      <c r="E96" s="70"/>
      <c r="F96" s="71"/>
      <c r="G96" s="71"/>
      <c r="H96" s="70"/>
      <c r="I96" s="72">
        <f t="shared" si="2"/>
        <v>0</v>
      </c>
      <c r="J96" s="78">
        <f t="shared" si="3"/>
        <v>0</v>
      </c>
    </row>
    <row r="97" spans="1:10" s="48" customFormat="1" ht="12.75">
      <c r="A97" s="42">
        <v>95</v>
      </c>
      <c r="B97" s="43" t="s">
        <v>148</v>
      </c>
      <c r="C97" s="44" t="s">
        <v>53</v>
      </c>
      <c r="D97" s="69">
        <v>77</v>
      </c>
      <c r="E97" s="70"/>
      <c r="F97" s="71"/>
      <c r="G97" s="71"/>
      <c r="H97" s="70"/>
      <c r="I97" s="72">
        <f t="shared" si="2"/>
        <v>0</v>
      </c>
      <c r="J97" s="78">
        <f t="shared" si="3"/>
        <v>0</v>
      </c>
    </row>
    <row r="98" spans="1:10" s="48" customFormat="1" ht="12.75">
      <c r="A98" s="42">
        <v>96</v>
      </c>
      <c r="B98" s="43" t="s">
        <v>149</v>
      </c>
      <c r="C98" s="44" t="s">
        <v>53</v>
      </c>
      <c r="D98" s="69">
        <v>77</v>
      </c>
      <c r="E98" s="70"/>
      <c r="F98" s="71"/>
      <c r="G98" s="71"/>
      <c r="H98" s="70"/>
      <c r="I98" s="72">
        <f t="shared" si="2"/>
        <v>0</v>
      </c>
      <c r="J98" s="78">
        <f t="shared" si="3"/>
        <v>0</v>
      </c>
    </row>
    <row r="99" spans="1:10" s="48" customFormat="1" ht="12.75">
      <c r="A99" s="42">
        <v>97</v>
      </c>
      <c r="B99" s="43" t="s">
        <v>150</v>
      </c>
      <c r="C99" s="44" t="s">
        <v>53</v>
      </c>
      <c r="D99" s="69">
        <v>95</v>
      </c>
      <c r="E99" s="70"/>
      <c r="F99" s="71"/>
      <c r="G99" s="71"/>
      <c r="H99" s="70"/>
      <c r="I99" s="72">
        <f t="shared" si="2"/>
        <v>0</v>
      </c>
      <c r="J99" s="78">
        <f t="shared" si="3"/>
        <v>0</v>
      </c>
    </row>
    <row r="100" spans="1:10" s="48" customFormat="1" ht="12.75">
      <c r="A100" s="42">
        <v>98</v>
      </c>
      <c r="B100" s="43" t="s">
        <v>151</v>
      </c>
      <c r="C100" s="44" t="s">
        <v>53</v>
      </c>
      <c r="D100" s="69">
        <v>91</v>
      </c>
      <c r="E100" s="70"/>
      <c r="F100" s="71"/>
      <c r="G100" s="71"/>
      <c r="H100" s="70"/>
      <c r="I100" s="72">
        <f t="shared" si="2"/>
        <v>0</v>
      </c>
      <c r="J100" s="78">
        <f t="shared" si="3"/>
        <v>0</v>
      </c>
    </row>
    <row r="101" spans="1:10" s="48" customFormat="1" ht="12.75">
      <c r="A101" s="42">
        <v>99</v>
      </c>
      <c r="B101" s="43" t="s">
        <v>152</v>
      </c>
      <c r="C101" s="44" t="s">
        <v>53</v>
      </c>
      <c r="D101" s="69">
        <v>91</v>
      </c>
      <c r="E101" s="70"/>
      <c r="F101" s="71"/>
      <c r="G101" s="71"/>
      <c r="H101" s="70"/>
      <c r="I101" s="72">
        <f t="shared" si="2"/>
        <v>0</v>
      </c>
      <c r="J101" s="78">
        <f t="shared" si="3"/>
        <v>0</v>
      </c>
    </row>
    <row r="102" spans="1:10" s="48" customFormat="1" ht="12.75">
      <c r="A102" s="42">
        <v>100</v>
      </c>
      <c r="B102" s="43" t="s">
        <v>153</v>
      </c>
      <c r="C102" s="44" t="s">
        <v>53</v>
      </c>
      <c r="D102" s="69">
        <v>140</v>
      </c>
      <c r="E102" s="70"/>
      <c r="F102" s="71"/>
      <c r="G102" s="71"/>
      <c r="H102" s="70"/>
      <c r="I102" s="72">
        <f t="shared" si="2"/>
        <v>0</v>
      </c>
      <c r="J102" s="78">
        <f t="shared" si="3"/>
        <v>0</v>
      </c>
    </row>
    <row r="103" spans="1:10" s="48" customFormat="1" ht="12.75">
      <c r="A103" s="42">
        <v>101</v>
      </c>
      <c r="B103" s="43" t="s">
        <v>154</v>
      </c>
      <c r="C103" s="44" t="s">
        <v>53</v>
      </c>
      <c r="D103" s="69">
        <v>140</v>
      </c>
      <c r="E103" s="70"/>
      <c r="F103" s="71"/>
      <c r="G103" s="71"/>
      <c r="H103" s="70"/>
      <c r="I103" s="72">
        <f t="shared" si="2"/>
        <v>0</v>
      </c>
      <c r="J103" s="78">
        <f t="shared" si="3"/>
        <v>0</v>
      </c>
    </row>
    <row r="104" spans="1:10" s="48" customFormat="1" ht="12.75">
      <c r="A104" s="42">
        <v>102</v>
      </c>
      <c r="B104" s="43" t="s">
        <v>155</v>
      </c>
      <c r="C104" s="44" t="s">
        <v>53</v>
      </c>
      <c r="D104" s="69">
        <v>140</v>
      </c>
      <c r="E104" s="70"/>
      <c r="F104" s="71"/>
      <c r="G104" s="71"/>
      <c r="H104" s="70"/>
      <c r="I104" s="72">
        <f t="shared" si="2"/>
        <v>0</v>
      </c>
      <c r="J104" s="78">
        <f t="shared" si="3"/>
        <v>0</v>
      </c>
    </row>
    <row r="105" spans="1:10" s="48" customFormat="1" ht="12.75">
      <c r="A105" s="42">
        <v>103</v>
      </c>
      <c r="B105" s="43" t="s">
        <v>156</v>
      </c>
      <c r="C105" s="44" t="s">
        <v>53</v>
      </c>
      <c r="D105" s="69">
        <v>314</v>
      </c>
      <c r="E105" s="70"/>
      <c r="F105" s="71"/>
      <c r="G105" s="71"/>
      <c r="H105" s="70"/>
      <c r="I105" s="72">
        <f t="shared" si="2"/>
        <v>0</v>
      </c>
      <c r="J105" s="78">
        <f t="shared" si="3"/>
        <v>0</v>
      </c>
    </row>
    <row r="106" spans="1:10" s="48" customFormat="1" ht="12.75">
      <c r="A106" s="42">
        <v>104</v>
      </c>
      <c r="B106" s="43" t="s">
        <v>157</v>
      </c>
      <c r="C106" s="44" t="s">
        <v>53</v>
      </c>
      <c r="D106" s="69">
        <v>255</v>
      </c>
      <c r="E106" s="70"/>
      <c r="F106" s="71"/>
      <c r="G106" s="71"/>
      <c r="H106" s="70"/>
      <c r="I106" s="72">
        <f t="shared" si="2"/>
        <v>0</v>
      </c>
      <c r="J106" s="78">
        <f t="shared" si="3"/>
        <v>0</v>
      </c>
    </row>
    <row r="107" spans="1:10" s="48" customFormat="1" ht="12.75">
      <c r="A107" s="42">
        <v>105</v>
      </c>
      <c r="B107" s="43" t="s">
        <v>158</v>
      </c>
      <c r="C107" s="44" t="s">
        <v>53</v>
      </c>
      <c r="D107" s="69">
        <v>314</v>
      </c>
      <c r="E107" s="70"/>
      <c r="F107" s="71"/>
      <c r="G107" s="71"/>
      <c r="H107" s="70"/>
      <c r="I107" s="72">
        <f t="shared" si="2"/>
        <v>0</v>
      </c>
      <c r="J107" s="78">
        <f t="shared" si="3"/>
        <v>0</v>
      </c>
    </row>
    <row r="108" spans="1:10" s="48" customFormat="1" ht="12.75">
      <c r="A108" s="42">
        <v>106</v>
      </c>
      <c r="B108" s="43" t="s">
        <v>159</v>
      </c>
      <c r="C108" s="44" t="s">
        <v>53</v>
      </c>
      <c r="D108" s="69">
        <v>374</v>
      </c>
      <c r="E108" s="70"/>
      <c r="F108" s="71"/>
      <c r="G108" s="71"/>
      <c r="H108" s="70"/>
      <c r="I108" s="72">
        <f t="shared" si="2"/>
        <v>0</v>
      </c>
      <c r="J108" s="78">
        <f t="shared" si="3"/>
        <v>0</v>
      </c>
    </row>
    <row r="109" spans="1:10" s="48" customFormat="1" ht="12.75">
      <c r="A109" s="42">
        <v>107</v>
      </c>
      <c r="B109" s="43" t="s">
        <v>215</v>
      </c>
      <c r="C109" s="44" t="s">
        <v>53</v>
      </c>
      <c r="D109" s="69">
        <v>10</v>
      </c>
      <c r="E109" s="70"/>
      <c r="F109" s="71"/>
      <c r="G109" s="71"/>
      <c r="H109" s="70"/>
      <c r="I109" s="72">
        <f t="shared" si="2"/>
        <v>0</v>
      </c>
      <c r="J109" s="78">
        <f t="shared" si="3"/>
        <v>0</v>
      </c>
    </row>
    <row r="110" spans="1:10" s="48" customFormat="1" ht="12.75">
      <c r="A110" s="42">
        <v>108</v>
      </c>
      <c r="B110" s="43" t="s">
        <v>216</v>
      </c>
      <c r="C110" s="44" t="s">
        <v>53</v>
      </c>
      <c r="D110" s="69">
        <v>12</v>
      </c>
      <c r="E110" s="70"/>
      <c r="F110" s="71"/>
      <c r="G110" s="71"/>
      <c r="H110" s="70"/>
      <c r="I110" s="72">
        <f t="shared" si="2"/>
        <v>0</v>
      </c>
      <c r="J110" s="78">
        <f t="shared" si="3"/>
        <v>0</v>
      </c>
    </row>
    <row r="111" spans="1:10" s="48" customFormat="1" ht="12.75">
      <c r="A111" s="42">
        <v>109</v>
      </c>
      <c r="B111" s="43" t="s">
        <v>217</v>
      </c>
      <c r="C111" s="44" t="s">
        <v>53</v>
      </c>
      <c r="D111" s="69">
        <v>18</v>
      </c>
      <c r="E111" s="70"/>
      <c r="F111" s="71"/>
      <c r="G111" s="71"/>
      <c r="H111" s="70"/>
      <c r="I111" s="72">
        <f t="shared" si="2"/>
        <v>0</v>
      </c>
      <c r="J111" s="78">
        <f t="shared" si="3"/>
        <v>0</v>
      </c>
    </row>
    <row r="112" spans="1:10" s="48" customFormat="1" ht="12.75">
      <c r="A112" s="42">
        <v>110</v>
      </c>
      <c r="B112" s="43" t="s">
        <v>218</v>
      </c>
      <c r="C112" s="44" t="s">
        <v>53</v>
      </c>
      <c r="D112" s="69">
        <v>25</v>
      </c>
      <c r="E112" s="70"/>
      <c r="F112" s="71"/>
      <c r="G112" s="71"/>
      <c r="H112" s="70"/>
      <c r="I112" s="72">
        <f t="shared" si="2"/>
        <v>0</v>
      </c>
      <c r="J112" s="78">
        <f t="shared" si="3"/>
        <v>0</v>
      </c>
    </row>
    <row r="113" spans="1:10" s="48" customFormat="1" ht="12.75">
      <c r="A113" s="42">
        <v>111</v>
      </c>
      <c r="B113" s="43" t="s">
        <v>219</v>
      </c>
      <c r="C113" s="44" t="s">
        <v>53</v>
      </c>
      <c r="D113" s="69">
        <v>28</v>
      </c>
      <c r="E113" s="70"/>
      <c r="F113" s="71"/>
      <c r="G113" s="71"/>
      <c r="H113" s="70"/>
      <c r="I113" s="72">
        <f t="shared" si="2"/>
        <v>0</v>
      </c>
      <c r="J113" s="78">
        <f t="shared" si="3"/>
        <v>0</v>
      </c>
    </row>
    <row r="114" spans="1:10" s="48" customFormat="1" ht="12.75">
      <c r="A114" s="42">
        <v>112</v>
      </c>
      <c r="B114" s="43" t="s">
        <v>220</v>
      </c>
      <c r="C114" s="44" t="s">
        <v>53</v>
      </c>
      <c r="D114" s="69">
        <v>53</v>
      </c>
      <c r="E114" s="70"/>
      <c r="F114" s="71"/>
      <c r="G114" s="71"/>
      <c r="H114" s="70"/>
      <c r="I114" s="72">
        <f t="shared" si="2"/>
        <v>0</v>
      </c>
      <c r="J114" s="78">
        <f t="shared" si="3"/>
        <v>0</v>
      </c>
    </row>
    <row r="115" spans="1:10" s="48" customFormat="1" ht="12.75">
      <c r="A115" s="42">
        <v>113</v>
      </c>
      <c r="B115" s="43" t="s">
        <v>221</v>
      </c>
      <c r="C115" s="44" t="s">
        <v>53</v>
      </c>
      <c r="D115" s="69">
        <v>18</v>
      </c>
      <c r="E115" s="70"/>
      <c r="F115" s="71"/>
      <c r="G115" s="71"/>
      <c r="H115" s="70"/>
      <c r="I115" s="72">
        <f t="shared" si="2"/>
        <v>0</v>
      </c>
      <c r="J115" s="78">
        <f t="shared" si="3"/>
        <v>0</v>
      </c>
    </row>
    <row r="116" spans="1:10" s="48" customFormat="1" ht="12.75">
      <c r="A116" s="42">
        <v>114</v>
      </c>
      <c r="B116" s="43" t="s">
        <v>222</v>
      </c>
      <c r="C116" s="44" t="s">
        <v>53</v>
      </c>
      <c r="D116" s="69">
        <v>23</v>
      </c>
      <c r="E116" s="70"/>
      <c r="F116" s="71"/>
      <c r="G116" s="71"/>
      <c r="H116" s="70"/>
      <c r="I116" s="72">
        <f t="shared" si="2"/>
        <v>0</v>
      </c>
      <c r="J116" s="78">
        <f t="shared" si="3"/>
        <v>0</v>
      </c>
    </row>
    <row r="117" spans="1:10" s="48" customFormat="1" ht="12.75">
      <c r="A117" s="42">
        <v>115</v>
      </c>
      <c r="B117" s="43" t="s">
        <v>223</v>
      </c>
      <c r="C117" s="44" t="s">
        <v>53</v>
      </c>
      <c r="D117" s="69">
        <v>27</v>
      </c>
      <c r="E117" s="70"/>
      <c r="F117" s="71"/>
      <c r="G117" s="71"/>
      <c r="H117" s="70"/>
      <c r="I117" s="72">
        <f t="shared" si="2"/>
        <v>0</v>
      </c>
      <c r="J117" s="78">
        <f t="shared" si="3"/>
        <v>0</v>
      </c>
    </row>
    <row r="118" spans="1:10" s="48" customFormat="1" ht="12.75">
      <c r="A118" s="42">
        <v>116</v>
      </c>
      <c r="B118" s="43" t="s">
        <v>224</v>
      </c>
      <c r="C118" s="44" t="s">
        <v>53</v>
      </c>
      <c r="D118" s="69">
        <v>45</v>
      </c>
      <c r="E118" s="70"/>
      <c r="F118" s="71"/>
      <c r="G118" s="71"/>
      <c r="H118" s="70"/>
      <c r="I118" s="72">
        <f t="shared" si="2"/>
        <v>0</v>
      </c>
      <c r="J118" s="78">
        <f t="shared" si="3"/>
        <v>0</v>
      </c>
    </row>
    <row r="119" spans="1:10" s="48" customFormat="1" ht="12.75">
      <c r="A119" s="42">
        <v>117</v>
      </c>
      <c r="B119" s="43" t="s">
        <v>225</v>
      </c>
      <c r="C119" s="44" t="s">
        <v>53</v>
      </c>
      <c r="D119" s="69">
        <v>55</v>
      </c>
      <c r="E119" s="70"/>
      <c r="F119" s="71"/>
      <c r="G119" s="71"/>
      <c r="H119" s="70"/>
      <c r="I119" s="72">
        <f t="shared" si="2"/>
        <v>0</v>
      </c>
      <c r="J119" s="78">
        <f t="shared" si="3"/>
        <v>0</v>
      </c>
    </row>
    <row r="120" spans="1:10" s="48" customFormat="1" ht="12.75">
      <c r="A120" s="42">
        <v>118</v>
      </c>
      <c r="B120" s="43" t="s">
        <v>226</v>
      </c>
      <c r="C120" s="44" t="s">
        <v>53</v>
      </c>
      <c r="D120" s="69">
        <v>102</v>
      </c>
      <c r="E120" s="70"/>
      <c r="F120" s="71"/>
      <c r="G120" s="71"/>
      <c r="H120" s="70"/>
      <c r="I120" s="72">
        <f t="shared" si="2"/>
        <v>0</v>
      </c>
      <c r="J120" s="78">
        <f t="shared" si="3"/>
        <v>0</v>
      </c>
    </row>
    <row r="121" spans="1:10" s="48" customFormat="1" ht="12.75">
      <c r="A121" s="42">
        <v>119</v>
      </c>
      <c r="B121" s="43" t="s">
        <v>227</v>
      </c>
      <c r="C121" s="44" t="s">
        <v>53</v>
      </c>
      <c r="D121" s="69">
        <v>27</v>
      </c>
      <c r="E121" s="70"/>
      <c r="F121" s="71"/>
      <c r="G121" s="71"/>
      <c r="H121" s="70"/>
      <c r="I121" s="72">
        <f t="shared" si="2"/>
        <v>0</v>
      </c>
      <c r="J121" s="78">
        <f t="shared" si="3"/>
        <v>0</v>
      </c>
    </row>
    <row r="122" spans="1:10" s="48" customFormat="1" ht="12.75">
      <c r="A122" s="42">
        <v>120</v>
      </c>
      <c r="B122" s="43" t="s">
        <v>228</v>
      </c>
      <c r="C122" s="44" t="s">
        <v>53</v>
      </c>
      <c r="D122" s="69">
        <v>39</v>
      </c>
      <c r="E122" s="70"/>
      <c r="F122" s="71"/>
      <c r="G122" s="71"/>
      <c r="H122" s="70"/>
      <c r="I122" s="72">
        <f t="shared" si="2"/>
        <v>0</v>
      </c>
      <c r="J122" s="78">
        <f t="shared" si="3"/>
        <v>0</v>
      </c>
    </row>
    <row r="123" spans="1:10" s="48" customFormat="1" ht="12.75">
      <c r="A123" s="42">
        <v>121</v>
      </c>
      <c r="B123" s="43" t="s">
        <v>229</v>
      </c>
      <c r="C123" s="44" t="s">
        <v>53</v>
      </c>
      <c r="D123" s="69">
        <v>38</v>
      </c>
      <c r="E123" s="70"/>
      <c r="F123" s="71"/>
      <c r="G123" s="71"/>
      <c r="H123" s="70"/>
      <c r="I123" s="72">
        <f t="shared" si="2"/>
        <v>0</v>
      </c>
      <c r="J123" s="78">
        <f t="shared" si="3"/>
        <v>0</v>
      </c>
    </row>
    <row r="124" spans="1:10" s="48" customFormat="1" ht="12.75">
      <c r="A124" s="42">
        <v>122</v>
      </c>
      <c r="B124" s="43" t="s">
        <v>230</v>
      </c>
      <c r="C124" s="44" t="s">
        <v>53</v>
      </c>
      <c r="D124" s="69">
        <v>56</v>
      </c>
      <c r="E124" s="70"/>
      <c r="F124" s="71"/>
      <c r="G124" s="71"/>
      <c r="H124" s="70"/>
      <c r="I124" s="72">
        <f t="shared" si="2"/>
        <v>0</v>
      </c>
      <c r="J124" s="78">
        <f t="shared" si="3"/>
        <v>0</v>
      </c>
    </row>
    <row r="125" spans="1:10" s="48" customFormat="1" ht="12.75">
      <c r="A125" s="42">
        <v>123</v>
      </c>
      <c r="B125" s="43" t="s">
        <v>231</v>
      </c>
      <c r="C125" s="44" t="s">
        <v>53</v>
      </c>
      <c r="D125" s="69">
        <v>59</v>
      </c>
      <c r="E125" s="70"/>
      <c r="F125" s="71"/>
      <c r="G125" s="71"/>
      <c r="H125" s="70"/>
      <c r="I125" s="72">
        <f t="shared" si="2"/>
        <v>0</v>
      </c>
      <c r="J125" s="78">
        <f t="shared" si="3"/>
        <v>0</v>
      </c>
    </row>
    <row r="126" spans="1:10" s="48" customFormat="1" ht="12.75">
      <c r="A126" s="42">
        <v>124</v>
      </c>
      <c r="B126" s="43" t="s">
        <v>232</v>
      </c>
      <c r="C126" s="44" t="s">
        <v>53</v>
      </c>
      <c r="D126" s="69">
        <v>75</v>
      </c>
      <c r="E126" s="70"/>
      <c r="F126" s="71"/>
      <c r="G126" s="71"/>
      <c r="H126" s="70"/>
      <c r="I126" s="72">
        <f t="shared" si="2"/>
        <v>0</v>
      </c>
      <c r="J126" s="78">
        <f t="shared" si="3"/>
        <v>0</v>
      </c>
    </row>
    <row r="127" spans="1:10" s="48" customFormat="1" ht="12.75">
      <c r="A127" s="42">
        <v>125</v>
      </c>
      <c r="B127" s="43" t="s">
        <v>233</v>
      </c>
      <c r="C127" s="44" t="s">
        <v>53</v>
      </c>
      <c r="D127" s="69">
        <v>11</v>
      </c>
      <c r="E127" s="70"/>
      <c r="F127" s="71"/>
      <c r="G127" s="71"/>
      <c r="H127" s="70"/>
      <c r="I127" s="72">
        <f t="shared" si="2"/>
        <v>0</v>
      </c>
      <c r="J127" s="78">
        <f t="shared" si="3"/>
        <v>0</v>
      </c>
    </row>
    <row r="128" spans="1:10" s="48" customFormat="1" ht="12.75">
      <c r="A128" s="42">
        <v>126</v>
      </c>
      <c r="B128" s="43" t="s">
        <v>234</v>
      </c>
      <c r="C128" s="44" t="s">
        <v>53</v>
      </c>
      <c r="D128" s="69">
        <v>12</v>
      </c>
      <c r="E128" s="70"/>
      <c r="F128" s="71"/>
      <c r="G128" s="71"/>
      <c r="H128" s="70"/>
      <c r="I128" s="72">
        <f t="shared" si="2"/>
        <v>0</v>
      </c>
      <c r="J128" s="78">
        <f t="shared" si="3"/>
        <v>0</v>
      </c>
    </row>
    <row r="129" spans="1:10" s="48" customFormat="1" ht="12.75">
      <c r="A129" s="42">
        <v>127</v>
      </c>
      <c r="B129" s="43" t="s">
        <v>235</v>
      </c>
      <c r="C129" s="44" t="s">
        <v>53</v>
      </c>
      <c r="D129" s="69">
        <v>19</v>
      </c>
      <c r="E129" s="70"/>
      <c r="F129" s="71"/>
      <c r="G129" s="71"/>
      <c r="H129" s="70"/>
      <c r="I129" s="72">
        <f t="shared" si="2"/>
        <v>0</v>
      </c>
      <c r="J129" s="78">
        <f t="shared" si="3"/>
        <v>0</v>
      </c>
    </row>
    <row r="130" spans="1:10" s="48" customFormat="1" ht="12.75">
      <c r="A130" s="42">
        <v>128</v>
      </c>
      <c r="B130" s="43" t="s">
        <v>236</v>
      </c>
      <c r="C130" s="44" t="s">
        <v>53</v>
      </c>
      <c r="D130" s="69">
        <v>27</v>
      </c>
      <c r="E130" s="70"/>
      <c r="F130" s="71"/>
      <c r="G130" s="71"/>
      <c r="H130" s="70"/>
      <c r="I130" s="72">
        <f t="shared" si="2"/>
        <v>0</v>
      </c>
      <c r="J130" s="78">
        <f t="shared" si="3"/>
        <v>0</v>
      </c>
    </row>
    <row r="131" spans="1:10" s="48" customFormat="1" ht="12.75">
      <c r="A131" s="42">
        <v>129</v>
      </c>
      <c r="B131" s="43" t="s">
        <v>237</v>
      </c>
      <c r="C131" s="44" t="s">
        <v>53</v>
      </c>
      <c r="D131" s="69">
        <v>36</v>
      </c>
      <c r="E131" s="70"/>
      <c r="F131" s="71"/>
      <c r="G131" s="71"/>
      <c r="H131" s="70"/>
      <c r="I131" s="72">
        <f t="shared" si="2"/>
        <v>0</v>
      </c>
      <c r="J131" s="78">
        <f t="shared" si="3"/>
        <v>0</v>
      </c>
    </row>
    <row r="132" spans="1:10" s="48" customFormat="1" ht="12.75">
      <c r="A132" s="42">
        <v>130</v>
      </c>
      <c r="B132" s="43" t="s">
        <v>238</v>
      </c>
      <c r="C132" s="44" t="s">
        <v>53</v>
      </c>
      <c r="D132" s="69">
        <v>64</v>
      </c>
      <c r="E132" s="70"/>
      <c r="F132" s="71"/>
      <c r="G132" s="71"/>
      <c r="H132" s="70"/>
      <c r="I132" s="72">
        <f aca="true" t="shared" si="4" ref="I132:I195">SUM(E132:H132)</f>
        <v>0</v>
      </c>
      <c r="J132" s="78">
        <f aca="true" t="shared" si="5" ref="J132:J195">I132*D132</f>
        <v>0</v>
      </c>
    </row>
    <row r="133" spans="1:10" s="48" customFormat="1" ht="12.75">
      <c r="A133" s="42">
        <v>131</v>
      </c>
      <c r="B133" s="43" t="s">
        <v>239</v>
      </c>
      <c r="C133" s="44" t="s">
        <v>53</v>
      </c>
      <c r="D133" s="69">
        <v>21</v>
      </c>
      <c r="E133" s="70"/>
      <c r="F133" s="71"/>
      <c r="G133" s="71"/>
      <c r="H133" s="70"/>
      <c r="I133" s="72">
        <f t="shared" si="4"/>
        <v>0</v>
      </c>
      <c r="J133" s="78">
        <f t="shared" si="5"/>
        <v>0</v>
      </c>
    </row>
    <row r="134" spans="1:10" s="48" customFormat="1" ht="12.75">
      <c r="A134" s="42">
        <v>132</v>
      </c>
      <c r="B134" s="43" t="s">
        <v>240</v>
      </c>
      <c r="C134" s="44" t="s">
        <v>53</v>
      </c>
      <c r="D134" s="69">
        <v>31</v>
      </c>
      <c r="E134" s="70"/>
      <c r="F134" s="71"/>
      <c r="G134" s="71"/>
      <c r="H134" s="70"/>
      <c r="I134" s="72">
        <f t="shared" si="4"/>
        <v>0</v>
      </c>
      <c r="J134" s="78">
        <f t="shared" si="5"/>
        <v>0</v>
      </c>
    </row>
    <row r="135" spans="1:10" s="48" customFormat="1" ht="12.75">
      <c r="A135" s="42">
        <v>133</v>
      </c>
      <c r="B135" s="43" t="s">
        <v>241</v>
      </c>
      <c r="C135" s="44" t="s">
        <v>53</v>
      </c>
      <c r="D135" s="69">
        <v>45</v>
      </c>
      <c r="E135" s="70"/>
      <c r="F135" s="71"/>
      <c r="G135" s="71"/>
      <c r="H135" s="70"/>
      <c r="I135" s="72">
        <f t="shared" si="4"/>
        <v>0</v>
      </c>
      <c r="J135" s="78">
        <f t="shared" si="5"/>
        <v>0</v>
      </c>
    </row>
    <row r="136" spans="1:10" s="48" customFormat="1" ht="12.75">
      <c r="A136" s="42">
        <v>134</v>
      </c>
      <c r="B136" s="43" t="s">
        <v>242</v>
      </c>
      <c r="C136" s="44" t="s">
        <v>53</v>
      </c>
      <c r="D136" s="69">
        <v>60</v>
      </c>
      <c r="E136" s="70"/>
      <c r="F136" s="71"/>
      <c r="G136" s="71"/>
      <c r="H136" s="70"/>
      <c r="I136" s="72">
        <f t="shared" si="4"/>
        <v>0</v>
      </c>
      <c r="J136" s="78">
        <f t="shared" si="5"/>
        <v>0</v>
      </c>
    </row>
    <row r="137" spans="1:10" s="48" customFormat="1" ht="12.75">
      <c r="A137" s="42">
        <v>135</v>
      </c>
      <c r="B137" s="43" t="s">
        <v>243</v>
      </c>
      <c r="C137" s="44" t="s">
        <v>53</v>
      </c>
      <c r="D137" s="69">
        <v>85</v>
      </c>
      <c r="E137" s="70"/>
      <c r="F137" s="71"/>
      <c r="G137" s="71"/>
      <c r="H137" s="70"/>
      <c r="I137" s="72">
        <f t="shared" si="4"/>
        <v>0</v>
      </c>
      <c r="J137" s="78">
        <f t="shared" si="5"/>
        <v>0</v>
      </c>
    </row>
    <row r="138" spans="1:10" s="48" customFormat="1" ht="12.75">
      <c r="A138" s="42">
        <v>136</v>
      </c>
      <c r="B138" s="43" t="s">
        <v>244</v>
      </c>
      <c r="C138" s="44" t="s">
        <v>53</v>
      </c>
      <c r="D138" s="69">
        <v>124</v>
      </c>
      <c r="E138" s="70"/>
      <c r="F138" s="71"/>
      <c r="G138" s="71"/>
      <c r="H138" s="70"/>
      <c r="I138" s="72">
        <f t="shared" si="4"/>
        <v>0</v>
      </c>
      <c r="J138" s="78">
        <f t="shared" si="5"/>
        <v>0</v>
      </c>
    </row>
    <row r="139" spans="1:10" s="48" customFormat="1" ht="12.75">
      <c r="A139" s="42">
        <v>137</v>
      </c>
      <c r="B139" s="43" t="s">
        <v>245</v>
      </c>
      <c r="C139" s="44" t="s">
        <v>53</v>
      </c>
      <c r="D139" s="69">
        <v>35</v>
      </c>
      <c r="E139" s="70"/>
      <c r="F139" s="71"/>
      <c r="G139" s="71"/>
      <c r="H139" s="70"/>
      <c r="I139" s="72">
        <f t="shared" si="4"/>
        <v>0</v>
      </c>
      <c r="J139" s="78">
        <f t="shared" si="5"/>
        <v>0</v>
      </c>
    </row>
    <row r="140" spans="1:10" s="48" customFormat="1" ht="12.75">
      <c r="A140" s="42">
        <v>138</v>
      </c>
      <c r="B140" s="43" t="s">
        <v>246</v>
      </c>
      <c r="C140" s="44" t="s">
        <v>53</v>
      </c>
      <c r="D140" s="69">
        <v>50</v>
      </c>
      <c r="E140" s="70"/>
      <c r="F140" s="71"/>
      <c r="G140" s="71"/>
      <c r="H140" s="70"/>
      <c r="I140" s="72">
        <f t="shared" si="4"/>
        <v>0</v>
      </c>
      <c r="J140" s="78">
        <f t="shared" si="5"/>
        <v>0</v>
      </c>
    </row>
    <row r="141" spans="1:10" s="48" customFormat="1" ht="12.75">
      <c r="A141" s="42">
        <v>139</v>
      </c>
      <c r="B141" s="43" t="s">
        <v>247</v>
      </c>
      <c r="C141" s="44" t="s">
        <v>53</v>
      </c>
      <c r="D141" s="69">
        <v>50</v>
      </c>
      <c r="E141" s="70"/>
      <c r="F141" s="71"/>
      <c r="G141" s="71"/>
      <c r="H141" s="70"/>
      <c r="I141" s="72">
        <f t="shared" si="4"/>
        <v>0</v>
      </c>
      <c r="J141" s="78">
        <f t="shared" si="5"/>
        <v>0</v>
      </c>
    </row>
    <row r="142" spans="1:10" s="48" customFormat="1" ht="12.75">
      <c r="A142" s="42">
        <v>140</v>
      </c>
      <c r="B142" s="43" t="s">
        <v>248</v>
      </c>
      <c r="C142" s="44" t="s">
        <v>53</v>
      </c>
      <c r="D142" s="69">
        <v>58</v>
      </c>
      <c r="E142" s="70"/>
      <c r="F142" s="71"/>
      <c r="G142" s="71"/>
      <c r="H142" s="70"/>
      <c r="I142" s="72">
        <f t="shared" si="4"/>
        <v>0</v>
      </c>
      <c r="J142" s="78">
        <f t="shared" si="5"/>
        <v>0</v>
      </c>
    </row>
    <row r="143" spans="1:10" s="48" customFormat="1" ht="12.75">
      <c r="A143" s="42">
        <v>141</v>
      </c>
      <c r="B143" s="43" t="s">
        <v>249</v>
      </c>
      <c r="C143" s="44" t="s">
        <v>53</v>
      </c>
      <c r="D143" s="69">
        <v>83</v>
      </c>
      <c r="E143" s="70"/>
      <c r="F143" s="71"/>
      <c r="G143" s="71"/>
      <c r="H143" s="70"/>
      <c r="I143" s="72">
        <f t="shared" si="4"/>
        <v>0</v>
      </c>
      <c r="J143" s="78">
        <f t="shared" si="5"/>
        <v>0</v>
      </c>
    </row>
    <row r="144" spans="1:10" s="48" customFormat="1" ht="12.75">
      <c r="A144" s="42">
        <v>142</v>
      </c>
      <c r="B144" s="43" t="s">
        <v>250</v>
      </c>
      <c r="C144" s="44" t="s">
        <v>53</v>
      </c>
      <c r="D144" s="69">
        <v>85</v>
      </c>
      <c r="E144" s="70"/>
      <c r="F144" s="71"/>
      <c r="G144" s="71"/>
      <c r="H144" s="70"/>
      <c r="I144" s="72">
        <f t="shared" si="4"/>
        <v>0</v>
      </c>
      <c r="J144" s="78">
        <f t="shared" si="5"/>
        <v>0</v>
      </c>
    </row>
    <row r="145" spans="1:10" s="48" customFormat="1" ht="12.75">
      <c r="A145" s="42">
        <v>143</v>
      </c>
      <c r="B145" s="43" t="s">
        <v>251</v>
      </c>
      <c r="C145" s="44" t="s">
        <v>53</v>
      </c>
      <c r="D145" s="69">
        <v>59</v>
      </c>
      <c r="E145" s="70"/>
      <c r="F145" s="71"/>
      <c r="G145" s="71"/>
      <c r="H145" s="70"/>
      <c r="I145" s="72">
        <f t="shared" si="4"/>
        <v>0</v>
      </c>
      <c r="J145" s="78">
        <f t="shared" si="5"/>
        <v>0</v>
      </c>
    </row>
    <row r="146" spans="1:10" s="48" customFormat="1" ht="12.75">
      <c r="A146" s="42">
        <v>144</v>
      </c>
      <c r="B146" s="43" t="s">
        <v>252</v>
      </c>
      <c r="C146" s="44" t="s">
        <v>53</v>
      </c>
      <c r="D146" s="69">
        <v>70</v>
      </c>
      <c r="E146" s="70"/>
      <c r="F146" s="71"/>
      <c r="G146" s="71"/>
      <c r="H146" s="70"/>
      <c r="I146" s="72">
        <f t="shared" si="4"/>
        <v>0</v>
      </c>
      <c r="J146" s="78">
        <f t="shared" si="5"/>
        <v>0</v>
      </c>
    </row>
    <row r="147" spans="1:10" s="48" customFormat="1" ht="12.75">
      <c r="A147" s="42">
        <v>145</v>
      </c>
      <c r="B147" s="43" t="s">
        <v>253</v>
      </c>
      <c r="C147" s="44" t="s">
        <v>53</v>
      </c>
      <c r="D147" s="69">
        <v>96</v>
      </c>
      <c r="E147" s="70"/>
      <c r="F147" s="71"/>
      <c r="G147" s="71"/>
      <c r="H147" s="70"/>
      <c r="I147" s="72">
        <f t="shared" si="4"/>
        <v>0</v>
      </c>
      <c r="J147" s="78">
        <f t="shared" si="5"/>
        <v>0</v>
      </c>
    </row>
    <row r="148" spans="1:10" s="48" customFormat="1" ht="12.75">
      <c r="A148" s="42">
        <v>146</v>
      </c>
      <c r="B148" s="43" t="s">
        <v>254</v>
      </c>
      <c r="C148" s="44" t="s">
        <v>53</v>
      </c>
      <c r="D148" s="69">
        <v>96</v>
      </c>
      <c r="E148" s="70"/>
      <c r="F148" s="71"/>
      <c r="G148" s="71"/>
      <c r="H148" s="70"/>
      <c r="I148" s="72">
        <f t="shared" si="4"/>
        <v>0</v>
      </c>
      <c r="J148" s="78">
        <f t="shared" si="5"/>
        <v>0</v>
      </c>
    </row>
    <row r="149" spans="1:10" s="48" customFormat="1" ht="12.75">
      <c r="A149" s="42">
        <v>147</v>
      </c>
      <c r="B149" s="43" t="s">
        <v>255</v>
      </c>
      <c r="C149" s="44" t="s">
        <v>53</v>
      </c>
      <c r="D149" s="69">
        <v>119</v>
      </c>
      <c r="E149" s="70"/>
      <c r="F149" s="71"/>
      <c r="G149" s="71"/>
      <c r="H149" s="70"/>
      <c r="I149" s="72">
        <f t="shared" si="4"/>
        <v>0</v>
      </c>
      <c r="J149" s="78">
        <f t="shared" si="5"/>
        <v>0</v>
      </c>
    </row>
    <row r="150" spans="1:10" s="48" customFormat="1" ht="12.75">
      <c r="A150" s="42">
        <v>148</v>
      </c>
      <c r="B150" s="43" t="s">
        <v>256</v>
      </c>
      <c r="C150" s="44" t="s">
        <v>53</v>
      </c>
      <c r="D150" s="69">
        <v>111</v>
      </c>
      <c r="E150" s="70"/>
      <c r="F150" s="71"/>
      <c r="G150" s="71"/>
      <c r="H150" s="70"/>
      <c r="I150" s="72">
        <f t="shared" si="4"/>
        <v>0</v>
      </c>
      <c r="J150" s="78">
        <f t="shared" si="5"/>
        <v>0</v>
      </c>
    </row>
    <row r="151" spans="1:10" s="48" customFormat="1" ht="12.75">
      <c r="A151" s="42">
        <v>149</v>
      </c>
      <c r="B151" s="43" t="s">
        <v>257</v>
      </c>
      <c r="C151" s="44" t="s">
        <v>53</v>
      </c>
      <c r="D151" s="69">
        <v>137</v>
      </c>
      <c r="E151" s="70"/>
      <c r="F151" s="71"/>
      <c r="G151" s="71"/>
      <c r="H151" s="70"/>
      <c r="I151" s="72">
        <f t="shared" si="4"/>
        <v>0</v>
      </c>
      <c r="J151" s="78">
        <f t="shared" si="5"/>
        <v>0</v>
      </c>
    </row>
    <row r="152" spans="1:10" s="48" customFormat="1" ht="12.75">
      <c r="A152" s="42">
        <v>150</v>
      </c>
      <c r="B152" s="43" t="s">
        <v>160</v>
      </c>
      <c r="C152" s="44" t="s">
        <v>53</v>
      </c>
      <c r="D152" s="69">
        <v>8</v>
      </c>
      <c r="E152" s="70"/>
      <c r="F152" s="71"/>
      <c r="G152" s="71"/>
      <c r="H152" s="70"/>
      <c r="I152" s="72">
        <f t="shared" si="4"/>
        <v>0</v>
      </c>
      <c r="J152" s="78">
        <f t="shared" si="5"/>
        <v>0</v>
      </c>
    </row>
    <row r="153" spans="1:10" s="48" customFormat="1" ht="12.75">
      <c r="A153" s="42">
        <v>151</v>
      </c>
      <c r="B153" s="43" t="s">
        <v>161</v>
      </c>
      <c r="C153" s="44" t="s">
        <v>53</v>
      </c>
      <c r="D153" s="69">
        <v>11</v>
      </c>
      <c r="E153" s="70"/>
      <c r="F153" s="71"/>
      <c r="G153" s="71"/>
      <c r="H153" s="70"/>
      <c r="I153" s="72">
        <f t="shared" si="4"/>
        <v>0</v>
      </c>
      <c r="J153" s="78">
        <f t="shared" si="5"/>
        <v>0</v>
      </c>
    </row>
    <row r="154" spans="1:10" s="48" customFormat="1" ht="12.75">
      <c r="A154" s="42">
        <v>152</v>
      </c>
      <c r="B154" s="43" t="s">
        <v>162</v>
      </c>
      <c r="C154" s="44" t="s">
        <v>53</v>
      </c>
      <c r="D154" s="69">
        <v>15</v>
      </c>
      <c r="E154" s="70"/>
      <c r="F154" s="71"/>
      <c r="G154" s="71"/>
      <c r="H154" s="70"/>
      <c r="I154" s="72">
        <f t="shared" si="4"/>
        <v>0</v>
      </c>
      <c r="J154" s="78">
        <f t="shared" si="5"/>
        <v>0</v>
      </c>
    </row>
    <row r="155" spans="1:10" s="48" customFormat="1" ht="12.75">
      <c r="A155" s="42">
        <v>153</v>
      </c>
      <c r="B155" s="43" t="s">
        <v>163</v>
      </c>
      <c r="C155" s="44" t="s">
        <v>53</v>
      </c>
      <c r="D155" s="69">
        <v>21</v>
      </c>
      <c r="E155" s="70"/>
      <c r="F155" s="71"/>
      <c r="G155" s="71"/>
      <c r="H155" s="70"/>
      <c r="I155" s="72">
        <f t="shared" si="4"/>
        <v>0</v>
      </c>
      <c r="J155" s="78">
        <f t="shared" si="5"/>
        <v>0</v>
      </c>
    </row>
    <row r="156" spans="1:10" s="48" customFormat="1" ht="12.75">
      <c r="A156" s="42">
        <v>154</v>
      </c>
      <c r="B156" s="43" t="s">
        <v>164</v>
      </c>
      <c r="C156" s="44" t="s">
        <v>53</v>
      </c>
      <c r="D156" s="69">
        <v>28</v>
      </c>
      <c r="E156" s="70"/>
      <c r="F156" s="71"/>
      <c r="G156" s="71"/>
      <c r="H156" s="70"/>
      <c r="I156" s="72">
        <f t="shared" si="4"/>
        <v>0</v>
      </c>
      <c r="J156" s="78">
        <f t="shared" si="5"/>
        <v>0</v>
      </c>
    </row>
    <row r="157" spans="1:10" s="48" customFormat="1" ht="12.75">
      <c r="A157" s="42">
        <v>155</v>
      </c>
      <c r="B157" s="43" t="s">
        <v>165</v>
      </c>
      <c r="C157" s="44" t="s">
        <v>53</v>
      </c>
      <c r="D157" s="69">
        <v>39</v>
      </c>
      <c r="E157" s="70"/>
      <c r="F157" s="71"/>
      <c r="G157" s="71"/>
      <c r="H157" s="70"/>
      <c r="I157" s="72">
        <f t="shared" si="4"/>
        <v>0</v>
      </c>
      <c r="J157" s="78">
        <f t="shared" si="5"/>
        <v>0</v>
      </c>
    </row>
    <row r="158" spans="1:10" s="48" customFormat="1" ht="12.75">
      <c r="A158" s="42">
        <v>156</v>
      </c>
      <c r="B158" s="43" t="s">
        <v>166</v>
      </c>
      <c r="C158" s="44" t="s">
        <v>53</v>
      </c>
      <c r="D158" s="69">
        <v>15</v>
      </c>
      <c r="E158" s="70"/>
      <c r="F158" s="71"/>
      <c r="G158" s="71"/>
      <c r="H158" s="70"/>
      <c r="I158" s="72">
        <f t="shared" si="4"/>
        <v>0</v>
      </c>
      <c r="J158" s="78">
        <f t="shared" si="5"/>
        <v>0</v>
      </c>
    </row>
    <row r="159" spans="1:10" s="48" customFormat="1" ht="12.75">
      <c r="A159" s="42">
        <v>157</v>
      </c>
      <c r="B159" s="43" t="s">
        <v>167</v>
      </c>
      <c r="C159" s="44" t="s">
        <v>53</v>
      </c>
      <c r="D159" s="69">
        <v>19</v>
      </c>
      <c r="E159" s="70"/>
      <c r="F159" s="71"/>
      <c r="G159" s="71"/>
      <c r="H159" s="70"/>
      <c r="I159" s="72">
        <f t="shared" si="4"/>
        <v>0</v>
      </c>
      <c r="J159" s="78">
        <f t="shared" si="5"/>
        <v>0</v>
      </c>
    </row>
    <row r="160" spans="1:10" s="48" customFormat="1" ht="12.75">
      <c r="A160" s="42">
        <v>158</v>
      </c>
      <c r="B160" s="43" t="s">
        <v>168</v>
      </c>
      <c r="C160" s="44" t="s">
        <v>53</v>
      </c>
      <c r="D160" s="69">
        <v>29</v>
      </c>
      <c r="E160" s="70"/>
      <c r="F160" s="71"/>
      <c r="G160" s="71"/>
      <c r="H160" s="70"/>
      <c r="I160" s="72">
        <f t="shared" si="4"/>
        <v>0</v>
      </c>
      <c r="J160" s="78">
        <f t="shared" si="5"/>
        <v>0</v>
      </c>
    </row>
    <row r="161" spans="1:10" s="48" customFormat="1" ht="12.75">
      <c r="A161" s="42">
        <v>159</v>
      </c>
      <c r="B161" s="43" t="s">
        <v>169</v>
      </c>
      <c r="C161" s="44" t="s">
        <v>53</v>
      </c>
      <c r="D161" s="69">
        <v>36</v>
      </c>
      <c r="E161" s="70"/>
      <c r="F161" s="71"/>
      <c r="G161" s="71"/>
      <c r="H161" s="70"/>
      <c r="I161" s="72">
        <f t="shared" si="4"/>
        <v>0</v>
      </c>
      <c r="J161" s="78">
        <f t="shared" si="5"/>
        <v>0</v>
      </c>
    </row>
    <row r="162" spans="1:10" s="48" customFormat="1" ht="12.75">
      <c r="A162" s="42">
        <v>160</v>
      </c>
      <c r="B162" s="43" t="s">
        <v>170</v>
      </c>
      <c r="C162" s="44" t="s">
        <v>53</v>
      </c>
      <c r="D162" s="69">
        <v>68</v>
      </c>
      <c r="E162" s="70"/>
      <c r="F162" s="71"/>
      <c r="G162" s="71"/>
      <c r="H162" s="70"/>
      <c r="I162" s="72">
        <f t="shared" si="4"/>
        <v>0</v>
      </c>
      <c r="J162" s="78">
        <f t="shared" si="5"/>
        <v>0</v>
      </c>
    </row>
    <row r="163" spans="1:10" s="48" customFormat="1" ht="12.75">
      <c r="A163" s="42">
        <v>161</v>
      </c>
      <c r="B163" s="43" t="s">
        <v>171</v>
      </c>
      <c r="C163" s="44" t="s">
        <v>53</v>
      </c>
      <c r="D163" s="69">
        <v>85</v>
      </c>
      <c r="E163" s="70"/>
      <c r="F163" s="71"/>
      <c r="G163" s="71"/>
      <c r="H163" s="70"/>
      <c r="I163" s="72">
        <f t="shared" si="4"/>
        <v>0</v>
      </c>
      <c r="J163" s="78">
        <f t="shared" si="5"/>
        <v>0</v>
      </c>
    </row>
    <row r="164" spans="1:10" s="48" customFormat="1" ht="12.75">
      <c r="A164" s="42">
        <v>162</v>
      </c>
      <c r="B164" s="43" t="s">
        <v>172</v>
      </c>
      <c r="C164" s="44" t="s">
        <v>53</v>
      </c>
      <c r="D164" s="69">
        <v>8</v>
      </c>
      <c r="E164" s="70"/>
      <c r="F164" s="71"/>
      <c r="G164" s="71"/>
      <c r="H164" s="70"/>
      <c r="I164" s="72">
        <f t="shared" si="4"/>
        <v>0</v>
      </c>
      <c r="J164" s="78">
        <f t="shared" si="5"/>
        <v>0</v>
      </c>
    </row>
    <row r="165" spans="1:10" s="48" customFormat="1" ht="12.75">
      <c r="A165" s="42">
        <v>163</v>
      </c>
      <c r="B165" s="43" t="s">
        <v>173</v>
      </c>
      <c r="C165" s="44" t="s">
        <v>53</v>
      </c>
      <c r="D165" s="69">
        <v>11</v>
      </c>
      <c r="E165" s="70"/>
      <c r="F165" s="71"/>
      <c r="G165" s="71"/>
      <c r="H165" s="70"/>
      <c r="I165" s="72">
        <f t="shared" si="4"/>
        <v>0</v>
      </c>
      <c r="J165" s="78">
        <f t="shared" si="5"/>
        <v>0</v>
      </c>
    </row>
    <row r="166" spans="1:10" s="48" customFormat="1" ht="12.75">
      <c r="A166" s="42">
        <v>164</v>
      </c>
      <c r="B166" s="43" t="s">
        <v>174</v>
      </c>
      <c r="C166" s="44" t="s">
        <v>53</v>
      </c>
      <c r="D166" s="69">
        <v>15</v>
      </c>
      <c r="E166" s="70"/>
      <c r="F166" s="71"/>
      <c r="G166" s="71"/>
      <c r="H166" s="70"/>
      <c r="I166" s="72">
        <f t="shared" si="4"/>
        <v>0</v>
      </c>
      <c r="J166" s="78">
        <f t="shared" si="5"/>
        <v>0</v>
      </c>
    </row>
    <row r="167" spans="1:10" s="48" customFormat="1" ht="12.75">
      <c r="A167" s="42">
        <v>165</v>
      </c>
      <c r="B167" s="43" t="s">
        <v>175</v>
      </c>
      <c r="C167" s="44" t="s">
        <v>53</v>
      </c>
      <c r="D167" s="69">
        <v>21</v>
      </c>
      <c r="E167" s="70"/>
      <c r="F167" s="71"/>
      <c r="G167" s="71"/>
      <c r="H167" s="70"/>
      <c r="I167" s="72">
        <f t="shared" si="4"/>
        <v>0</v>
      </c>
      <c r="J167" s="78">
        <f t="shared" si="5"/>
        <v>0</v>
      </c>
    </row>
    <row r="168" spans="1:10" s="48" customFormat="1" ht="12.75">
      <c r="A168" s="42">
        <v>166</v>
      </c>
      <c r="B168" s="43" t="s">
        <v>176</v>
      </c>
      <c r="C168" s="44" t="s">
        <v>53</v>
      </c>
      <c r="D168" s="69">
        <v>27</v>
      </c>
      <c r="E168" s="70"/>
      <c r="F168" s="71"/>
      <c r="G168" s="71"/>
      <c r="H168" s="70"/>
      <c r="I168" s="72">
        <f t="shared" si="4"/>
        <v>0</v>
      </c>
      <c r="J168" s="78">
        <f t="shared" si="5"/>
        <v>0</v>
      </c>
    </row>
    <row r="169" spans="1:10" s="48" customFormat="1" ht="12.75">
      <c r="A169" s="42">
        <v>167</v>
      </c>
      <c r="B169" s="43" t="s">
        <v>177</v>
      </c>
      <c r="C169" s="44" t="s">
        <v>53</v>
      </c>
      <c r="D169" s="69">
        <v>39</v>
      </c>
      <c r="E169" s="70"/>
      <c r="F169" s="71"/>
      <c r="G169" s="71"/>
      <c r="H169" s="70"/>
      <c r="I169" s="72">
        <f t="shared" si="4"/>
        <v>0</v>
      </c>
      <c r="J169" s="78">
        <f t="shared" si="5"/>
        <v>0</v>
      </c>
    </row>
    <row r="170" spans="1:10" s="48" customFormat="1" ht="12.75">
      <c r="A170" s="42">
        <v>168</v>
      </c>
      <c r="B170" s="43" t="s">
        <v>178</v>
      </c>
      <c r="C170" s="44" t="s">
        <v>53</v>
      </c>
      <c r="D170" s="69">
        <v>7</v>
      </c>
      <c r="E170" s="70"/>
      <c r="F170" s="71"/>
      <c r="G170" s="71"/>
      <c r="H170" s="70"/>
      <c r="I170" s="72">
        <f t="shared" si="4"/>
        <v>0</v>
      </c>
      <c r="J170" s="78">
        <f t="shared" si="5"/>
        <v>0</v>
      </c>
    </row>
    <row r="171" spans="1:10" s="48" customFormat="1" ht="12.75">
      <c r="A171" s="42">
        <v>169</v>
      </c>
      <c r="B171" s="43" t="s">
        <v>179</v>
      </c>
      <c r="C171" s="44" t="s">
        <v>53</v>
      </c>
      <c r="D171" s="69">
        <v>8</v>
      </c>
      <c r="E171" s="70"/>
      <c r="F171" s="71"/>
      <c r="G171" s="71"/>
      <c r="H171" s="70"/>
      <c r="I171" s="72">
        <f t="shared" si="4"/>
        <v>0</v>
      </c>
      <c r="J171" s="78">
        <f t="shared" si="5"/>
        <v>0</v>
      </c>
    </row>
    <row r="172" spans="1:10" s="48" customFormat="1" ht="12.75">
      <c r="A172" s="42">
        <v>170</v>
      </c>
      <c r="B172" s="43" t="s">
        <v>180</v>
      </c>
      <c r="C172" s="44" t="s">
        <v>53</v>
      </c>
      <c r="D172" s="69">
        <v>11</v>
      </c>
      <c r="E172" s="70"/>
      <c r="F172" s="71"/>
      <c r="G172" s="71"/>
      <c r="H172" s="70"/>
      <c r="I172" s="72">
        <f t="shared" si="4"/>
        <v>0</v>
      </c>
      <c r="J172" s="78">
        <f t="shared" si="5"/>
        <v>0</v>
      </c>
    </row>
    <row r="173" spans="1:10" s="48" customFormat="1" ht="12.75">
      <c r="A173" s="42">
        <v>171</v>
      </c>
      <c r="B173" s="43" t="s">
        <v>181</v>
      </c>
      <c r="C173" s="44" t="s">
        <v>53</v>
      </c>
      <c r="D173" s="69">
        <v>14</v>
      </c>
      <c r="E173" s="70"/>
      <c r="F173" s="71"/>
      <c r="G173" s="71"/>
      <c r="H173" s="70"/>
      <c r="I173" s="72">
        <f t="shared" si="4"/>
        <v>0</v>
      </c>
      <c r="J173" s="78">
        <f t="shared" si="5"/>
        <v>0</v>
      </c>
    </row>
    <row r="174" spans="1:10" s="48" customFormat="1" ht="12.75">
      <c r="A174" s="42">
        <v>172</v>
      </c>
      <c r="B174" s="43" t="s">
        <v>182</v>
      </c>
      <c r="C174" s="44" t="s">
        <v>53</v>
      </c>
      <c r="D174" s="69">
        <v>18</v>
      </c>
      <c r="E174" s="70"/>
      <c r="F174" s="71"/>
      <c r="G174" s="71"/>
      <c r="H174" s="70"/>
      <c r="I174" s="72">
        <f t="shared" si="4"/>
        <v>0</v>
      </c>
      <c r="J174" s="78">
        <f t="shared" si="5"/>
        <v>0</v>
      </c>
    </row>
    <row r="175" spans="1:10" s="48" customFormat="1" ht="12.75">
      <c r="A175" s="42">
        <v>173</v>
      </c>
      <c r="B175" s="43" t="s">
        <v>183</v>
      </c>
      <c r="C175" s="44" t="s">
        <v>53</v>
      </c>
      <c r="D175" s="69">
        <v>24</v>
      </c>
      <c r="E175" s="70"/>
      <c r="F175" s="71"/>
      <c r="G175" s="71"/>
      <c r="H175" s="70"/>
      <c r="I175" s="72">
        <f t="shared" si="4"/>
        <v>0</v>
      </c>
      <c r="J175" s="78">
        <f t="shared" si="5"/>
        <v>0</v>
      </c>
    </row>
    <row r="176" spans="1:10" s="48" customFormat="1" ht="12.75">
      <c r="A176" s="42">
        <v>174</v>
      </c>
      <c r="B176" s="43" t="s">
        <v>184</v>
      </c>
      <c r="C176" s="44" t="s">
        <v>53</v>
      </c>
      <c r="D176" s="69">
        <v>14</v>
      </c>
      <c r="E176" s="70"/>
      <c r="F176" s="71"/>
      <c r="G176" s="71"/>
      <c r="H176" s="70"/>
      <c r="I176" s="72">
        <f t="shared" si="4"/>
        <v>0</v>
      </c>
      <c r="J176" s="78">
        <f t="shared" si="5"/>
        <v>0</v>
      </c>
    </row>
    <row r="177" spans="1:10" s="48" customFormat="1" ht="12.75">
      <c r="A177" s="42">
        <v>175</v>
      </c>
      <c r="B177" s="43" t="s">
        <v>185</v>
      </c>
      <c r="C177" s="44" t="s">
        <v>53</v>
      </c>
      <c r="D177" s="69">
        <v>16</v>
      </c>
      <c r="E177" s="70"/>
      <c r="F177" s="71"/>
      <c r="G177" s="71"/>
      <c r="H177" s="70"/>
      <c r="I177" s="72">
        <f t="shared" si="4"/>
        <v>0</v>
      </c>
      <c r="J177" s="78">
        <f t="shared" si="5"/>
        <v>0</v>
      </c>
    </row>
    <row r="178" spans="1:10" s="48" customFormat="1" ht="12.75">
      <c r="A178" s="42">
        <v>176</v>
      </c>
      <c r="B178" s="43" t="s">
        <v>186</v>
      </c>
      <c r="C178" s="44" t="s">
        <v>53</v>
      </c>
      <c r="D178" s="69">
        <v>20</v>
      </c>
      <c r="E178" s="70"/>
      <c r="F178" s="71"/>
      <c r="G178" s="71"/>
      <c r="H178" s="70"/>
      <c r="I178" s="72">
        <f t="shared" si="4"/>
        <v>0</v>
      </c>
      <c r="J178" s="78">
        <f t="shared" si="5"/>
        <v>0</v>
      </c>
    </row>
    <row r="179" spans="1:10" s="48" customFormat="1" ht="12.75">
      <c r="A179" s="42">
        <v>177</v>
      </c>
      <c r="B179" s="43" t="s">
        <v>187</v>
      </c>
      <c r="C179" s="44" t="s">
        <v>53</v>
      </c>
      <c r="D179" s="69">
        <v>23</v>
      </c>
      <c r="E179" s="70"/>
      <c r="F179" s="71"/>
      <c r="G179" s="71"/>
      <c r="H179" s="70"/>
      <c r="I179" s="72">
        <f t="shared" si="4"/>
        <v>0</v>
      </c>
      <c r="J179" s="78">
        <f t="shared" si="5"/>
        <v>0</v>
      </c>
    </row>
    <row r="180" spans="1:10" s="48" customFormat="1" ht="12.75">
      <c r="A180" s="42">
        <v>178</v>
      </c>
      <c r="B180" s="43" t="s">
        <v>188</v>
      </c>
      <c r="C180" s="44" t="s">
        <v>53</v>
      </c>
      <c r="D180" s="69">
        <v>29</v>
      </c>
      <c r="E180" s="70"/>
      <c r="F180" s="71"/>
      <c r="G180" s="71"/>
      <c r="H180" s="70"/>
      <c r="I180" s="72">
        <f t="shared" si="4"/>
        <v>0</v>
      </c>
      <c r="J180" s="78">
        <f t="shared" si="5"/>
        <v>0</v>
      </c>
    </row>
    <row r="181" spans="1:10" s="48" customFormat="1" ht="12.75">
      <c r="A181" s="42">
        <v>179</v>
      </c>
      <c r="B181" s="43" t="s">
        <v>189</v>
      </c>
      <c r="C181" s="44" t="s">
        <v>53</v>
      </c>
      <c r="D181" s="69">
        <v>35</v>
      </c>
      <c r="E181" s="70"/>
      <c r="F181" s="71"/>
      <c r="G181" s="71"/>
      <c r="H181" s="70"/>
      <c r="I181" s="72">
        <f t="shared" si="4"/>
        <v>0</v>
      </c>
      <c r="J181" s="78">
        <f t="shared" si="5"/>
        <v>0</v>
      </c>
    </row>
    <row r="182" spans="1:10" s="48" customFormat="1" ht="12.75">
      <c r="A182" s="42">
        <v>180</v>
      </c>
      <c r="B182" s="43" t="s">
        <v>190</v>
      </c>
      <c r="C182" s="44" t="s">
        <v>53</v>
      </c>
      <c r="D182" s="69">
        <v>41</v>
      </c>
      <c r="E182" s="70"/>
      <c r="F182" s="71"/>
      <c r="G182" s="71"/>
      <c r="H182" s="70"/>
      <c r="I182" s="72">
        <f t="shared" si="4"/>
        <v>0</v>
      </c>
      <c r="J182" s="78">
        <f t="shared" si="5"/>
        <v>0</v>
      </c>
    </row>
    <row r="183" spans="1:10" s="48" customFormat="1" ht="12.75">
      <c r="A183" s="42">
        <v>181</v>
      </c>
      <c r="B183" s="43" t="s">
        <v>191</v>
      </c>
      <c r="C183" s="44" t="s">
        <v>53</v>
      </c>
      <c r="D183" s="69">
        <v>41</v>
      </c>
      <c r="E183" s="70"/>
      <c r="F183" s="71"/>
      <c r="G183" s="71"/>
      <c r="H183" s="70"/>
      <c r="I183" s="72">
        <f t="shared" si="4"/>
        <v>0</v>
      </c>
      <c r="J183" s="78">
        <f t="shared" si="5"/>
        <v>0</v>
      </c>
    </row>
    <row r="184" spans="1:10" s="48" customFormat="1" ht="12.75">
      <c r="A184" s="42">
        <v>182</v>
      </c>
      <c r="B184" s="43" t="s">
        <v>192</v>
      </c>
      <c r="C184" s="44" t="s">
        <v>53</v>
      </c>
      <c r="D184" s="69">
        <v>55</v>
      </c>
      <c r="E184" s="70"/>
      <c r="F184" s="71"/>
      <c r="G184" s="71"/>
      <c r="H184" s="70"/>
      <c r="I184" s="72">
        <f t="shared" si="4"/>
        <v>0</v>
      </c>
      <c r="J184" s="78">
        <f t="shared" si="5"/>
        <v>0</v>
      </c>
    </row>
    <row r="185" spans="1:10" s="48" customFormat="1" ht="12.75">
      <c r="A185" s="42">
        <v>183</v>
      </c>
      <c r="B185" s="43" t="s">
        <v>193</v>
      </c>
      <c r="C185" s="44" t="s">
        <v>53</v>
      </c>
      <c r="D185" s="69">
        <v>74</v>
      </c>
      <c r="E185" s="70"/>
      <c r="F185" s="71"/>
      <c r="G185" s="71"/>
      <c r="H185" s="70"/>
      <c r="I185" s="72">
        <f t="shared" si="4"/>
        <v>0</v>
      </c>
      <c r="J185" s="78">
        <f t="shared" si="5"/>
        <v>0</v>
      </c>
    </row>
    <row r="186" spans="1:10" s="48" customFormat="1" ht="12.75">
      <c r="A186" s="42">
        <v>184</v>
      </c>
      <c r="B186" s="43" t="s">
        <v>194</v>
      </c>
      <c r="C186" s="44" t="s">
        <v>53</v>
      </c>
      <c r="D186" s="69">
        <v>74</v>
      </c>
      <c r="E186" s="70"/>
      <c r="F186" s="71"/>
      <c r="G186" s="71"/>
      <c r="H186" s="70"/>
      <c r="I186" s="72">
        <f t="shared" si="4"/>
        <v>0</v>
      </c>
      <c r="J186" s="78">
        <f t="shared" si="5"/>
        <v>0</v>
      </c>
    </row>
    <row r="187" spans="1:10" s="48" customFormat="1" ht="12.75">
      <c r="A187" s="42">
        <v>185</v>
      </c>
      <c r="B187" s="43" t="s">
        <v>195</v>
      </c>
      <c r="C187" s="44" t="s">
        <v>53</v>
      </c>
      <c r="D187" s="69">
        <v>90</v>
      </c>
      <c r="E187" s="70"/>
      <c r="F187" s="71"/>
      <c r="G187" s="71"/>
      <c r="H187" s="70"/>
      <c r="I187" s="72">
        <f t="shared" si="4"/>
        <v>0</v>
      </c>
      <c r="J187" s="78">
        <f t="shared" si="5"/>
        <v>0</v>
      </c>
    </row>
    <row r="188" spans="1:10" s="48" customFormat="1" ht="12.75">
      <c r="A188" s="42">
        <v>186</v>
      </c>
      <c r="B188" s="43" t="s">
        <v>196</v>
      </c>
      <c r="C188" s="44" t="s">
        <v>53</v>
      </c>
      <c r="D188" s="69">
        <v>10</v>
      </c>
      <c r="E188" s="70"/>
      <c r="F188" s="71"/>
      <c r="G188" s="71"/>
      <c r="H188" s="70"/>
      <c r="I188" s="72">
        <f t="shared" si="4"/>
        <v>0</v>
      </c>
      <c r="J188" s="78">
        <f t="shared" si="5"/>
        <v>0</v>
      </c>
    </row>
    <row r="189" spans="1:10" s="48" customFormat="1" ht="12.75">
      <c r="A189" s="42">
        <v>187</v>
      </c>
      <c r="B189" s="43" t="s">
        <v>197</v>
      </c>
      <c r="C189" s="44" t="s">
        <v>53</v>
      </c>
      <c r="D189" s="69">
        <v>13</v>
      </c>
      <c r="E189" s="70"/>
      <c r="F189" s="71"/>
      <c r="G189" s="71"/>
      <c r="H189" s="70"/>
      <c r="I189" s="72">
        <f t="shared" si="4"/>
        <v>0</v>
      </c>
      <c r="J189" s="78">
        <f t="shared" si="5"/>
        <v>0</v>
      </c>
    </row>
    <row r="190" spans="1:10" s="48" customFormat="1" ht="12.75">
      <c r="A190" s="42">
        <v>188</v>
      </c>
      <c r="B190" s="43" t="s">
        <v>198</v>
      </c>
      <c r="C190" s="44" t="s">
        <v>53</v>
      </c>
      <c r="D190" s="69">
        <v>20</v>
      </c>
      <c r="E190" s="70"/>
      <c r="F190" s="71"/>
      <c r="G190" s="71"/>
      <c r="H190" s="70"/>
      <c r="I190" s="72">
        <f t="shared" si="4"/>
        <v>0</v>
      </c>
      <c r="J190" s="78">
        <f t="shared" si="5"/>
        <v>0</v>
      </c>
    </row>
    <row r="191" spans="1:10" s="48" customFormat="1" ht="12.75">
      <c r="A191" s="42">
        <v>189</v>
      </c>
      <c r="B191" s="43" t="s">
        <v>199</v>
      </c>
      <c r="C191" s="44" t="s">
        <v>53</v>
      </c>
      <c r="D191" s="69">
        <v>25</v>
      </c>
      <c r="E191" s="70"/>
      <c r="F191" s="71"/>
      <c r="G191" s="71"/>
      <c r="H191" s="70"/>
      <c r="I191" s="72">
        <f t="shared" si="4"/>
        <v>0</v>
      </c>
      <c r="J191" s="78">
        <f t="shared" si="5"/>
        <v>0</v>
      </c>
    </row>
    <row r="192" spans="1:10" s="48" customFormat="1" ht="12.75">
      <c r="A192" s="42">
        <v>190</v>
      </c>
      <c r="B192" s="43" t="s">
        <v>200</v>
      </c>
      <c r="C192" s="44" t="s">
        <v>53</v>
      </c>
      <c r="D192" s="69">
        <v>36</v>
      </c>
      <c r="E192" s="70"/>
      <c r="F192" s="71"/>
      <c r="G192" s="71"/>
      <c r="H192" s="70"/>
      <c r="I192" s="72">
        <f t="shared" si="4"/>
        <v>0</v>
      </c>
      <c r="J192" s="78">
        <f t="shared" si="5"/>
        <v>0</v>
      </c>
    </row>
    <row r="193" spans="1:10" s="48" customFormat="1" ht="12.75">
      <c r="A193" s="42">
        <v>191</v>
      </c>
      <c r="B193" s="43" t="s">
        <v>201</v>
      </c>
      <c r="C193" s="44" t="s">
        <v>53</v>
      </c>
      <c r="D193" s="69">
        <v>51</v>
      </c>
      <c r="E193" s="70"/>
      <c r="F193" s="71"/>
      <c r="G193" s="71"/>
      <c r="H193" s="70"/>
      <c r="I193" s="72">
        <f t="shared" si="4"/>
        <v>0</v>
      </c>
      <c r="J193" s="78">
        <f t="shared" si="5"/>
        <v>0</v>
      </c>
    </row>
    <row r="194" spans="1:10" s="48" customFormat="1" ht="12.75">
      <c r="A194" s="42">
        <v>192</v>
      </c>
      <c r="B194" s="43" t="s">
        <v>202</v>
      </c>
      <c r="C194" s="44" t="s">
        <v>53</v>
      </c>
      <c r="D194" s="69">
        <v>8</v>
      </c>
      <c r="E194" s="70"/>
      <c r="F194" s="71"/>
      <c r="G194" s="71"/>
      <c r="H194" s="70"/>
      <c r="I194" s="72">
        <f t="shared" si="4"/>
        <v>0</v>
      </c>
      <c r="J194" s="78">
        <f t="shared" si="5"/>
        <v>0</v>
      </c>
    </row>
    <row r="195" spans="1:10" s="48" customFormat="1" ht="12.75">
      <c r="A195" s="42">
        <v>193</v>
      </c>
      <c r="B195" s="43" t="s">
        <v>203</v>
      </c>
      <c r="C195" s="44" t="s">
        <v>53</v>
      </c>
      <c r="D195" s="69">
        <v>11</v>
      </c>
      <c r="E195" s="70"/>
      <c r="F195" s="71"/>
      <c r="G195" s="71"/>
      <c r="H195" s="70"/>
      <c r="I195" s="72">
        <f t="shared" si="4"/>
        <v>0</v>
      </c>
      <c r="J195" s="78">
        <f t="shared" si="5"/>
        <v>0</v>
      </c>
    </row>
    <row r="196" spans="1:10" s="48" customFormat="1" ht="12.75">
      <c r="A196" s="42">
        <v>194</v>
      </c>
      <c r="B196" s="43" t="s">
        <v>204</v>
      </c>
      <c r="C196" s="44" t="s">
        <v>53</v>
      </c>
      <c r="D196" s="69">
        <v>14</v>
      </c>
      <c r="E196" s="70"/>
      <c r="F196" s="71"/>
      <c r="G196" s="71"/>
      <c r="H196" s="70"/>
      <c r="I196" s="72">
        <f aca="true" t="shared" si="6" ref="I196:I234">SUM(E196:H196)</f>
        <v>0</v>
      </c>
      <c r="J196" s="78">
        <f aca="true" t="shared" si="7" ref="J196:J234">I196*D196</f>
        <v>0</v>
      </c>
    </row>
    <row r="197" spans="1:10" s="48" customFormat="1" ht="12.75">
      <c r="A197" s="42">
        <v>195</v>
      </c>
      <c r="B197" s="43" t="s">
        <v>205</v>
      </c>
      <c r="C197" s="44" t="s">
        <v>53</v>
      </c>
      <c r="D197" s="69">
        <v>18</v>
      </c>
      <c r="E197" s="70"/>
      <c r="F197" s="71"/>
      <c r="G197" s="71"/>
      <c r="H197" s="70"/>
      <c r="I197" s="72">
        <f t="shared" si="6"/>
        <v>0</v>
      </c>
      <c r="J197" s="78">
        <f t="shared" si="7"/>
        <v>0</v>
      </c>
    </row>
    <row r="198" spans="1:10" s="48" customFormat="1" ht="12.75">
      <c r="A198" s="42">
        <v>196</v>
      </c>
      <c r="B198" s="43" t="s">
        <v>206</v>
      </c>
      <c r="C198" s="44" t="s">
        <v>53</v>
      </c>
      <c r="D198" s="69">
        <v>24</v>
      </c>
      <c r="E198" s="70"/>
      <c r="F198" s="71"/>
      <c r="G198" s="71"/>
      <c r="H198" s="70"/>
      <c r="I198" s="72">
        <f t="shared" si="6"/>
        <v>0</v>
      </c>
      <c r="J198" s="78">
        <f t="shared" si="7"/>
        <v>0</v>
      </c>
    </row>
    <row r="199" spans="1:10" s="48" customFormat="1" ht="12.75">
      <c r="A199" s="42">
        <v>197</v>
      </c>
      <c r="B199" s="43" t="s">
        <v>207</v>
      </c>
      <c r="C199" s="44" t="s">
        <v>53</v>
      </c>
      <c r="D199" s="69">
        <v>32</v>
      </c>
      <c r="E199" s="70"/>
      <c r="F199" s="71"/>
      <c r="G199" s="71"/>
      <c r="H199" s="70"/>
      <c r="I199" s="72">
        <f t="shared" si="6"/>
        <v>0</v>
      </c>
      <c r="J199" s="78">
        <f t="shared" si="7"/>
        <v>0</v>
      </c>
    </row>
    <row r="200" spans="1:10" s="48" customFormat="1" ht="12.75">
      <c r="A200" s="42">
        <v>198</v>
      </c>
      <c r="B200" s="43" t="s">
        <v>208</v>
      </c>
      <c r="C200" s="44" t="s">
        <v>53</v>
      </c>
      <c r="D200" s="69">
        <v>128</v>
      </c>
      <c r="E200" s="70"/>
      <c r="F200" s="71"/>
      <c r="G200" s="71"/>
      <c r="H200" s="70"/>
      <c r="I200" s="72">
        <f t="shared" si="6"/>
        <v>0</v>
      </c>
      <c r="J200" s="78">
        <f t="shared" si="7"/>
        <v>0</v>
      </c>
    </row>
    <row r="201" spans="1:10" s="48" customFormat="1" ht="12.75">
      <c r="A201" s="42">
        <v>199</v>
      </c>
      <c r="B201" s="43" t="s">
        <v>209</v>
      </c>
      <c r="C201" s="44" t="s">
        <v>53</v>
      </c>
      <c r="D201" s="69">
        <v>20</v>
      </c>
      <c r="E201" s="70"/>
      <c r="F201" s="71"/>
      <c r="G201" s="71"/>
      <c r="H201" s="70"/>
      <c r="I201" s="72">
        <f t="shared" si="6"/>
        <v>0</v>
      </c>
      <c r="J201" s="78">
        <f t="shared" si="7"/>
        <v>0</v>
      </c>
    </row>
    <row r="202" spans="1:10" s="48" customFormat="1" ht="12.75">
      <c r="A202" s="42">
        <v>200</v>
      </c>
      <c r="B202" s="43" t="s">
        <v>210</v>
      </c>
      <c r="C202" s="44" t="s">
        <v>53</v>
      </c>
      <c r="D202" s="69">
        <v>24</v>
      </c>
      <c r="E202" s="70"/>
      <c r="F202" s="71"/>
      <c r="G202" s="71"/>
      <c r="H202" s="70"/>
      <c r="I202" s="72">
        <f t="shared" si="6"/>
        <v>0</v>
      </c>
      <c r="J202" s="78">
        <f t="shared" si="7"/>
        <v>0</v>
      </c>
    </row>
    <row r="203" spans="1:10" s="48" customFormat="1" ht="12.75">
      <c r="A203" s="42">
        <v>201</v>
      </c>
      <c r="B203" s="43" t="s">
        <v>211</v>
      </c>
      <c r="C203" s="44" t="s">
        <v>53</v>
      </c>
      <c r="D203" s="69">
        <v>37</v>
      </c>
      <c r="E203" s="70"/>
      <c r="F203" s="71"/>
      <c r="G203" s="71"/>
      <c r="H203" s="70"/>
      <c r="I203" s="72">
        <f t="shared" si="6"/>
        <v>0</v>
      </c>
      <c r="J203" s="78">
        <f t="shared" si="7"/>
        <v>0</v>
      </c>
    </row>
    <row r="204" spans="1:10" s="48" customFormat="1" ht="12.75">
      <c r="A204" s="42">
        <v>202</v>
      </c>
      <c r="B204" s="43" t="s">
        <v>212</v>
      </c>
      <c r="C204" s="44" t="s">
        <v>53</v>
      </c>
      <c r="D204" s="69">
        <v>53</v>
      </c>
      <c r="E204" s="70"/>
      <c r="F204" s="71"/>
      <c r="G204" s="71"/>
      <c r="H204" s="70"/>
      <c r="I204" s="72">
        <f t="shared" si="6"/>
        <v>0</v>
      </c>
      <c r="J204" s="78">
        <f t="shared" si="7"/>
        <v>0</v>
      </c>
    </row>
    <row r="205" spans="1:10" s="48" customFormat="1" ht="12.75">
      <c r="A205" s="42">
        <v>203</v>
      </c>
      <c r="B205" s="43" t="s">
        <v>213</v>
      </c>
      <c r="C205" s="44" t="s">
        <v>53</v>
      </c>
      <c r="D205" s="69">
        <v>72</v>
      </c>
      <c r="E205" s="70"/>
      <c r="F205" s="71"/>
      <c r="G205" s="71"/>
      <c r="H205" s="70"/>
      <c r="I205" s="72">
        <f aca="true" t="shared" si="8" ref="I205:I215">SUM(E205:H205)</f>
        <v>0</v>
      </c>
      <c r="J205" s="78">
        <f aca="true" t="shared" si="9" ref="J205:J215">I205*D205</f>
        <v>0</v>
      </c>
    </row>
    <row r="206" spans="1:10" s="48" customFormat="1" ht="12.75">
      <c r="A206" s="42">
        <v>204</v>
      </c>
      <c r="B206" s="43" t="s">
        <v>214</v>
      </c>
      <c r="C206" s="44" t="s">
        <v>53</v>
      </c>
      <c r="D206" s="69">
        <v>93</v>
      </c>
      <c r="E206" s="70"/>
      <c r="F206" s="71"/>
      <c r="G206" s="71"/>
      <c r="H206" s="70"/>
      <c r="I206" s="72">
        <f t="shared" si="8"/>
        <v>0</v>
      </c>
      <c r="J206" s="78">
        <f t="shared" si="9"/>
        <v>0</v>
      </c>
    </row>
    <row r="207" spans="1:10" s="48" customFormat="1" ht="12.75">
      <c r="A207" s="42">
        <v>205</v>
      </c>
      <c r="B207" s="43" t="s">
        <v>281</v>
      </c>
      <c r="C207" s="44" t="s">
        <v>53</v>
      </c>
      <c r="D207" s="69">
        <v>290</v>
      </c>
      <c r="E207" s="70"/>
      <c r="F207" s="71"/>
      <c r="G207" s="71"/>
      <c r="H207" s="70"/>
      <c r="I207" s="72">
        <f t="shared" si="8"/>
        <v>0</v>
      </c>
      <c r="J207" s="78">
        <f t="shared" si="9"/>
        <v>0</v>
      </c>
    </row>
    <row r="208" spans="1:10" s="48" customFormat="1" ht="12.75">
      <c r="A208" s="42">
        <v>206</v>
      </c>
      <c r="B208" s="43" t="s">
        <v>282</v>
      </c>
      <c r="C208" s="44" t="s">
        <v>53</v>
      </c>
      <c r="D208" s="69">
        <v>348</v>
      </c>
      <c r="E208" s="70"/>
      <c r="F208" s="71"/>
      <c r="G208" s="71"/>
      <c r="H208" s="70"/>
      <c r="I208" s="72">
        <f t="shared" si="8"/>
        <v>0</v>
      </c>
      <c r="J208" s="78">
        <f t="shared" si="9"/>
        <v>0</v>
      </c>
    </row>
    <row r="209" spans="1:10" s="48" customFormat="1" ht="25.5">
      <c r="A209" s="42">
        <v>207</v>
      </c>
      <c r="B209" s="43" t="s">
        <v>283</v>
      </c>
      <c r="C209" s="44" t="s">
        <v>53</v>
      </c>
      <c r="D209" s="69">
        <v>356</v>
      </c>
      <c r="E209" s="70"/>
      <c r="F209" s="71"/>
      <c r="G209" s="71"/>
      <c r="H209" s="70"/>
      <c r="I209" s="72">
        <f t="shared" si="8"/>
        <v>0</v>
      </c>
      <c r="J209" s="78">
        <f t="shared" si="9"/>
        <v>0</v>
      </c>
    </row>
    <row r="210" spans="1:10" s="48" customFormat="1" ht="25.5">
      <c r="A210" s="42">
        <v>208</v>
      </c>
      <c r="B210" s="43" t="s">
        <v>284</v>
      </c>
      <c r="C210" s="44" t="s">
        <v>53</v>
      </c>
      <c r="D210" s="69">
        <v>356</v>
      </c>
      <c r="E210" s="70"/>
      <c r="F210" s="71"/>
      <c r="G210" s="71"/>
      <c r="H210" s="70"/>
      <c r="I210" s="72">
        <f t="shared" si="8"/>
        <v>0</v>
      </c>
      <c r="J210" s="78">
        <f t="shared" si="9"/>
        <v>0</v>
      </c>
    </row>
    <row r="211" spans="1:10" s="48" customFormat="1" ht="25.5">
      <c r="A211" s="42">
        <v>209</v>
      </c>
      <c r="B211" s="43" t="s">
        <v>285</v>
      </c>
      <c r="C211" s="44" t="s">
        <v>53</v>
      </c>
      <c r="D211" s="69">
        <v>347</v>
      </c>
      <c r="E211" s="70"/>
      <c r="F211" s="71"/>
      <c r="G211" s="71"/>
      <c r="H211" s="70"/>
      <c r="I211" s="72">
        <f t="shared" si="8"/>
        <v>0</v>
      </c>
      <c r="J211" s="78">
        <f t="shared" si="9"/>
        <v>0</v>
      </c>
    </row>
    <row r="212" spans="1:10" s="48" customFormat="1" ht="25.5">
      <c r="A212" s="42">
        <v>210</v>
      </c>
      <c r="B212" s="43" t="s">
        <v>259</v>
      </c>
      <c r="C212" s="44" t="s">
        <v>53</v>
      </c>
      <c r="D212" s="69">
        <v>202</v>
      </c>
      <c r="E212" s="70"/>
      <c r="F212" s="71"/>
      <c r="G212" s="71"/>
      <c r="H212" s="70"/>
      <c r="I212" s="72">
        <f t="shared" si="8"/>
        <v>0</v>
      </c>
      <c r="J212" s="78">
        <f t="shared" si="9"/>
        <v>0</v>
      </c>
    </row>
    <row r="213" spans="1:10" s="48" customFormat="1" ht="25.5">
      <c r="A213" s="42">
        <v>211</v>
      </c>
      <c r="B213" s="43" t="s">
        <v>258</v>
      </c>
      <c r="C213" s="44" t="s">
        <v>53</v>
      </c>
      <c r="D213" s="69">
        <v>96</v>
      </c>
      <c r="E213" s="70"/>
      <c r="F213" s="71"/>
      <c r="G213" s="71"/>
      <c r="H213" s="70"/>
      <c r="I213" s="72">
        <f t="shared" si="8"/>
        <v>0</v>
      </c>
      <c r="J213" s="78">
        <f t="shared" si="9"/>
        <v>0</v>
      </c>
    </row>
    <row r="214" spans="1:10" s="48" customFormat="1" ht="25.5">
      <c r="A214" s="42">
        <v>212</v>
      </c>
      <c r="B214" s="43" t="s">
        <v>260</v>
      </c>
      <c r="C214" s="44" t="s">
        <v>53</v>
      </c>
      <c r="D214" s="69">
        <v>156</v>
      </c>
      <c r="E214" s="70"/>
      <c r="F214" s="71"/>
      <c r="G214" s="71"/>
      <c r="H214" s="70"/>
      <c r="I214" s="72">
        <f t="shared" si="8"/>
        <v>0</v>
      </c>
      <c r="J214" s="78">
        <f t="shared" si="9"/>
        <v>0</v>
      </c>
    </row>
    <row r="215" spans="1:10" s="48" customFormat="1" ht="25.5">
      <c r="A215" s="42">
        <v>213</v>
      </c>
      <c r="B215" s="43" t="s">
        <v>261</v>
      </c>
      <c r="C215" s="44" t="s">
        <v>53</v>
      </c>
      <c r="D215" s="69">
        <v>236</v>
      </c>
      <c r="E215" s="70"/>
      <c r="F215" s="71"/>
      <c r="G215" s="71"/>
      <c r="H215" s="70"/>
      <c r="I215" s="72">
        <f t="shared" si="8"/>
        <v>0</v>
      </c>
      <c r="J215" s="78">
        <f t="shared" si="9"/>
        <v>0</v>
      </c>
    </row>
    <row r="216" spans="1:10" s="48" customFormat="1" ht="25.5">
      <c r="A216" s="42">
        <v>214</v>
      </c>
      <c r="B216" s="43" t="s">
        <v>262</v>
      </c>
      <c r="C216" s="44" t="s">
        <v>53</v>
      </c>
      <c r="D216" s="69">
        <v>156</v>
      </c>
      <c r="E216" s="70"/>
      <c r="F216" s="71"/>
      <c r="G216" s="71"/>
      <c r="H216" s="70"/>
      <c r="I216" s="72">
        <f t="shared" si="6"/>
        <v>0</v>
      </c>
      <c r="J216" s="78">
        <f t="shared" si="7"/>
        <v>0</v>
      </c>
    </row>
    <row r="217" spans="1:10" s="48" customFormat="1" ht="12.75">
      <c r="A217" s="42">
        <v>215</v>
      </c>
      <c r="B217" s="43" t="s">
        <v>263</v>
      </c>
      <c r="C217" s="44" t="s">
        <v>53</v>
      </c>
      <c r="D217" s="69">
        <v>104</v>
      </c>
      <c r="E217" s="70"/>
      <c r="F217" s="71"/>
      <c r="G217" s="71"/>
      <c r="H217" s="70"/>
      <c r="I217" s="72">
        <f t="shared" si="6"/>
        <v>0</v>
      </c>
      <c r="J217" s="78">
        <f t="shared" si="7"/>
        <v>0</v>
      </c>
    </row>
    <row r="218" spans="1:10" s="48" customFormat="1" ht="12.75">
      <c r="A218" s="42">
        <v>216</v>
      </c>
      <c r="B218" s="43" t="s">
        <v>264</v>
      </c>
      <c r="C218" s="44" t="s">
        <v>53</v>
      </c>
      <c r="D218" s="69">
        <v>68</v>
      </c>
      <c r="E218" s="70"/>
      <c r="F218" s="71"/>
      <c r="G218" s="71"/>
      <c r="H218" s="70"/>
      <c r="I218" s="72">
        <f t="shared" si="6"/>
        <v>0</v>
      </c>
      <c r="J218" s="78">
        <f t="shared" si="7"/>
        <v>0</v>
      </c>
    </row>
    <row r="219" spans="1:10" s="48" customFormat="1" ht="25.5">
      <c r="A219" s="42">
        <v>217</v>
      </c>
      <c r="B219" s="43" t="s">
        <v>265</v>
      </c>
      <c r="C219" s="44" t="s">
        <v>53</v>
      </c>
      <c r="D219" s="69">
        <v>38</v>
      </c>
      <c r="E219" s="70"/>
      <c r="F219" s="71"/>
      <c r="G219" s="71"/>
      <c r="H219" s="70"/>
      <c r="I219" s="72">
        <f t="shared" si="6"/>
        <v>0</v>
      </c>
      <c r="J219" s="78">
        <f t="shared" si="7"/>
        <v>0</v>
      </c>
    </row>
    <row r="220" spans="1:10" s="48" customFormat="1" ht="12.75">
      <c r="A220" s="42">
        <v>218</v>
      </c>
      <c r="B220" s="43" t="s">
        <v>266</v>
      </c>
      <c r="C220" s="44" t="s">
        <v>53</v>
      </c>
      <c r="D220" s="69">
        <v>59</v>
      </c>
      <c r="E220" s="70"/>
      <c r="F220" s="71"/>
      <c r="G220" s="71"/>
      <c r="H220" s="70"/>
      <c r="I220" s="72">
        <f t="shared" si="6"/>
        <v>0</v>
      </c>
      <c r="J220" s="78">
        <f t="shared" si="7"/>
        <v>0</v>
      </c>
    </row>
    <row r="221" spans="1:10" s="48" customFormat="1" ht="12.75">
      <c r="A221" s="42">
        <v>219</v>
      </c>
      <c r="B221" s="43" t="s">
        <v>267</v>
      </c>
      <c r="C221" s="44" t="s">
        <v>53</v>
      </c>
      <c r="D221" s="69">
        <v>31</v>
      </c>
      <c r="E221" s="70"/>
      <c r="F221" s="71"/>
      <c r="G221" s="71"/>
      <c r="H221" s="70"/>
      <c r="I221" s="72">
        <f t="shared" si="6"/>
        <v>0</v>
      </c>
      <c r="J221" s="78">
        <f t="shared" si="7"/>
        <v>0</v>
      </c>
    </row>
    <row r="222" spans="1:10" s="48" customFormat="1" ht="12.75">
      <c r="A222" s="42">
        <v>220</v>
      </c>
      <c r="B222" s="43" t="s">
        <v>268</v>
      </c>
      <c r="C222" s="44" t="s">
        <v>53</v>
      </c>
      <c r="D222" s="69">
        <v>4</v>
      </c>
      <c r="E222" s="70"/>
      <c r="F222" s="71"/>
      <c r="G222" s="71"/>
      <c r="H222" s="70"/>
      <c r="I222" s="72">
        <f t="shared" si="6"/>
        <v>0</v>
      </c>
      <c r="J222" s="78">
        <f t="shared" si="7"/>
        <v>0</v>
      </c>
    </row>
    <row r="223" spans="1:10" s="48" customFormat="1" ht="12.75">
      <c r="A223" s="42">
        <v>221</v>
      </c>
      <c r="B223" s="43" t="s">
        <v>269</v>
      </c>
      <c r="C223" s="44" t="s">
        <v>53</v>
      </c>
      <c r="D223" s="69">
        <v>6</v>
      </c>
      <c r="E223" s="70"/>
      <c r="F223" s="71"/>
      <c r="G223" s="71"/>
      <c r="H223" s="70"/>
      <c r="I223" s="72">
        <f t="shared" si="6"/>
        <v>0</v>
      </c>
      <c r="J223" s="78">
        <f t="shared" si="7"/>
        <v>0</v>
      </c>
    </row>
    <row r="224" spans="1:10" s="48" customFormat="1" ht="12.75">
      <c r="A224" s="42">
        <v>222</v>
      </c>
      <c r="B224" s="43" t="s">
        <v>270</v>
      </c>
      <c r="C224" s="44" t="s">
        <v>53</v>
      </c>
      <c r="D224" s="69">
        <v>7</v>
      </c>
      <c r="E224" s="70"/>
      <c r="F224" s="71"/>
      <c r="G224" s="71"/>
      <c r="H224" s="70"/>
      <c r="I224" s="72">
        <f t="shared" si="6"/>
        <v>0</v>
      </c>
      <c r="J224" s="78">
        <f t="shared" si="7"/>
        <v>0</v>
      </c>
    </row>
    <row r="225" spans="1:10" s="48" customFormat="1" ht="12.75">
      <c r="A225" s="42">
        <v>223</v>
      </c>
      <c r="B225" s="43" t="s">
        <v>271</v>
      </c>
      <c r="C225" s="44" t="s">
        <v>53</v>
      </c>
      <c r="D225" s="69">
        <v>11</v>
      </c>
      <c r="E225" s="70"/>
      <c r="F225" s="71"/>
      <c r="G225" s="71"/>
      <c r="H225" s="70"/>
      <c r="I225" s="72">
        <f t="shared" si="6"/>
        <v>0</v>
      </c>
      <c r="J225" s="78">
        <f t="shared" si="7"/>
        <v>0</v>
      </c>
    </row>
    <row r="226" spans="1:10" s="48" customFormat="1" ht="12.75">
      <c r="A226" s="42">
        <v>224</v>
      </c>
      <c r="B226" s="43" t="s">
        <v>272</v>
      </c>
      <c r="C226" s="44" t="s">
        <v>53</v>
      </c>
      <c r="D226" s="69">
        <v>12</v>
      </c>
      <c r="E226" s="70"/>
      <c r="F226" s="71"/>
      <c r="G226" s="71"/>
      <c r="H226" s="70"/>
      <c r="I226" s="72">
        <f t="shared" si="6"/>
        <v>0</v>
      </c>
      <c r="J226" s="78">
        <f t="shared" si="7"/>
        <v>0</v>
      </c>
    </row>
    <row r="227" spans="1:10" s="48" customFormat="1" ht="12.75">
      <c r="A227" s="42">
        <v>225</v>
      </c>
      <c r="B227" s="43" t="s">
        <v>273</v>
      </c>
      <c r="C227" s="44" t="s">
        <v>53</v>
      </c>
      <c r="D227" s="69">
        <v>13</v>
      </c>
      <c r="E227" s="70"/>
      <c r="F227" s="71"/>
      <c r="G227" s="71"/>
      <c r="H227" s="70"/>
      <c r="I227" s="72">
        <f t="shared" si="6"/>
        <v>0</v>
      </c>
      <c r="J227" s="78">
        <f t="shared" si="7"/>
        <v>0</v>
      </c>
    </row>
    <row r="228" spans="1:10" s="48" customFormat="1" ht="12.75">
      <c r="A228" s="42">
        <v>226</v>
      </c>
      <c r="B228" s="43" t="s">
        <v>274</v>
      </c>
      <c r="C228" s="44" t="s">
        <v>53</v>
      </c>
      <c r="D228" s="69">
        <v>16</v>
      </c>
      <c r="E228" s="70"/>
      <c r="F228" s="71"/>
      <c r="G228" s="71"/>
      <c r="H228" s="70"/>
      <c r="I228" s="72">
        <f t="shared" si="6"/>
        <v>0</v>
      </c>
      <c r="J228" s="78">
        <f t="shared" si="7"/>
        <v>0</v>
      </c>
    </row>
    <row r="229" spans="1:10" s="48" customFormat="1" ht="12.75">
      <c r="A229" s="42">
        <v>227</v>
      </c>
      <c r="B229" s="43" t="s">
        <v>275</v>
      </c>
      <c r="C229" s="44" t="s">
        <v>53</v>
      </c>
      <c r="D229" s="69">
        <v>23</v>
      </c>
      <c r="E229" s="70"/>
      <c r="F229" s="71"/>
      <c r="G229" s="71"/>
      <c r="H229" s="70"/>
      <c r="I229" s="72">
        <f t="shared" si="6"/>
        <v>0</v>
      </c>
      <c r="J229" s="78">
        <f t="shared" si="7"/>
        <v>0</v>
      </c>
    </row>
    <row r="230" spans="1:10" s="48" customFormat="1" ht="12.75">
      <c r="A230" s="42">
        <v>228</v>
      </c>
      <c r="B230" s="43" t="s">
        <v>276</v>
      </c>
      <c r="C230" s="44" t="s">
        <v>53</v>
      </c>
      <c r="D230" s="69">
        <v>30</v>
      </c>
      <c r="E230" s="70"/>
      <c r="F230" s="71"/>
      <c r="G230" s="71"/>
      <c r="H230" s="70"/>
      <c r="I230" s="72">
        <f t="shared" si="6"/>
        <v>0</v>
      </c>
      <c r="J230" s="78">
        <f t="shared" si="7"/>
        <v>0</v>
      </c>
    </row>
    <row r="231" spans="1:10" s="48" customFormat="1" ht="12.75">
      <c r="A231" s="42">
        <v>229</v>
      </c>
      <c r="B231" s="43" t="s">
        <v>277</v>
      </c>
      <c r="C231" s="44" t="s">
        <v>53</v>
      </c>
      <c r="D231" s="69">
        <v>34</v>
      </c>
      <c r="E231" s="70"/>
      <c r="F231" s="71"/>
      <c r="G231" s="71"/>
      <c r="H231" s="70"/>
      <c r="I231" s="72">
        <f t="shared" si="6"/>
        <v>0</v>
      </c>
      <c r="J231" s="78">
        <f t="shared" si="7"/>
        <v>0</v>
      </c>
    </row>
    <row r="232" spans="1:10" s="48" customFormat="1" ht="12.75">
      <c r="A232" s="42">
        <v>230</v>
      </c>
      <c r="B232" s="43" t="s">
        <v>278</v>
      </c>
      <c r="C232" s="44" t="s">
        <v>53</v>
      </c>
      <c r="D232" s="69">
        <v>41</v>
      </c>
      <c r="E232" s="70"/>
      <c r="F232" s="71"/>
      <c r="G232" s="71"/>
      <c r="H232" s="70"/>
      <c r="I232" s="72">
        <f t="shared" si="6"/>
        <v>0</v>
      </c>
      <c r="J232" s="78">
        <f t="shared" si="7"/>
        <v>0</v>
      </c>
    </row>
    <row r="233" spans="1:10" s="48" customFormat="1" ht="12.75">
      <c r="A233" s="42">
        <v>231</v>
      </c>
      <c r="B233" s="43" t="s">
        <v>279</v>
      </c>
      <c r="C233" s="44" t="s">
        <v>53</v>
      </c>
      <c r="D233" s="69">
        <v>51</v>
      </c>
      <c r="E233" s="70"/>
      <c r="F233" s="71"/>
      <c r="G233" s="71"/>
      <c r="H233" s="70"/>
      <c r="I233" s="72">
        <f t="shared" si="6"/>
        <v>0</v>
      </c>
      <c r="J233" s="78">
        <f t="shared" si="7"/>
        <v>0</v>
      </c>
    </row>
    <row r="234" spans="1:10" s="48" customFormat="1" ht="12.75">
      <c r="A234" s="42">
        <v>232</v>
      </c>
      <c r="B234" s="43" t="s">
        <v>280</v>
      </c>
      <c r="C234" s="44" t="s">
        <v>53</v>
      </c>
      <c r="D234" s="69">
        <v>74</v>
      </c>
      <c r="E234" s="70"/>
      <c r="F234" s="71"/>
      <c r="G234" s="71"/>
      <c r="H234" s="70"/>
      <c r="I234" s="72">
        <f t="shared" si="6"/>
        <v>0</v>
      </c>
      <c r="J234" s="78">
        <f t="shared" si="7"/>
        <v>0</v>
      </c>
    </row>
    <row r="235" spans="1:10" s="48" customFormat="1" ht="12.75">
      <c r="A235" s="49"/>
      <c r="B235" s="50"/>
      <c r="C235" s="74"/>
      <c r="D235" s="52"/>
      <c r="E235" s="53"/>
      <c r="F235" s="53"/>
      <c r="G235" s="53"/>
      <c r="H235" s="53"/>
      <c r="I235" s="54">
        <f>SUM(E235:H235)</f>
        <v>0</v>
      </c>
      <c r="J235" s="55">
        <f>I235*D235</f>
        <v>0</v>
      </c>
    </row>
    <row r="236" spans="1:10" s="48" customFormat="1" ht="12.75">
      <c r="A236" s="49"/>
      <c r="B236" s="50"/>
      <c r="C236" s="74"/>
      <c r="D236" s="52"/>
      <c r="E236" s="53"/>
      <c r="F236" s="53"/>
      <c r="G236" s="53"/>
      <c r="H236" s="53"/>
      <c r="I236" s="54">
        <f aca="true" t="shared" si="10" ref="I236:I243">SUM(E236:H236)</f>
        <v>0</v>
      </c>
      <c r="J236" s="55">
        <f aca="true" t="shared" si="11" ref="J236:J243">I236*D236</f>
        <v>0</v>
      </c>
    </row>
    <row r="237" spans="1:10" s="48" customFormat="1" ht="12.75">
      <c r="A237" s="49"/>
      <c r="B237" s="50"/>
      <c r="C237" s="74"/>
      <c r="D237" s="52"/>
      <c r="E237" s="53"/>
      <c r="F237" s="53"/>
      <c r="G237" s="53"/>
      <c r="H237" s="53"/>
      <c r="I237" s="54">
        <f t="shared" si="10"/>
        <v>0</v>
      </c>
      <c r="J237" s="55">
        <f t="shared" si="11"/>
        <v>0</v>
      </c>
    </row>
    <row r="238" spans="1:10" s="48" customFormat="1" ht="12.75">
      <c r="A238" s="49"/>
      <c r="B238" s="50"/>
      <c r="C238" s="74"/>
      <c r="D238" s="52"/>
      <c r="E238" s="53"/>
      <c r="F238" s="53"/>
      <c r="G238" s="53"/>
      <c r="H238" s="53"/>
      <c r="I238" s="54">
        <f t="shared" si="10"/>
        <v>0</v>
      </c>
      <c r="J238" s="55">
        <f t="shared" si="11"/>
        <v>0</v>
      </c>
    </row>
    <row r="239" spans="1:10" s="48" customFormat="1" ht="12.75">
      <c r="A239" s="49"/>
      <c r="B239" s="50"/>
      <c r="C239" s="74"/>
      <c r="D239" s="52"/>
      <c r="E239" s="53"/>
      <c r="F239" s="53"/>
      <c r="G239" s="53"/>
      <c r="H239" s="53"/>
      <c r="I239" s="54">
        <f t="shared" si="10"/>
        <v>0</v>
      </c>
      <c r="J239" s="55">
        <f t="shared" si="11"/>
        <v>0</v>
      </c>
    </row>
    <row r="240" spans="1:10" s="48" customFormat="1" ht="12.75">
      <c r="A240" s="49"/>
      <c r="B240" s="50"/>
      <c r="C240" s="74"/>
      <c r="D240" s="52"/>
      <c r="E240" s="53"/>
      <c r="F240" s="53"/>
      <c r="G240" s="53"/>
      <c r="H240" s="53"/>
      <c r="I240" s="54">
        <f t="shared" si="10"/>
        <v>0</v>
      </c>
      <c r="J240" s="55">
        <f t="shared" si="11"/>
        <v>0</v>
      </c>
    </row>
    <row r="241" spans="1:10" s="48" customFormat="1" ht="12.75">
      <c r="A241" s="49"/>
      <c r="B241" s="50"/>
      <c r="C241" s="74"/>
      <c r="D241" s="52"/>
      <c r="E241" s="53"/>
      <c r="F241" s="53"/>
      <c r="G241" s="53"/>
      <c r="H241" s="53"/>
      <c r="I241" s="54">
        <f t="shared" si="10"/>
        <v>0</v>
      </c>
      <c r="J241" s="55">
        <f t="shared" si="11"/>
        <v>0</v>
      </c>
    </row>
    <row r="242" spans="1:10" s="48" customFormat="1" ht="12.75">
      <c r="A242" s="49"/>
      <c r="B242" s="50"/>
      <c r="C242" s="74"/>
      <c r="D242" s="52"/>
      <c r="E242" s="53"/>
      <c r="F242" s="53"/>
      <c r="G242" s="53"/>
      <c r="H242" s="53"/>
      <c r="I242" s="54">
        <f t="shared" si="10"/>
        <v>0</v>
      </c>
      <c r="J242" s="55">
        <f t="shared" si="11"/>
        <v>0</v>
      </c>
    </row>
    <row r="243" spans="1:10" s="48" customFormat="1" ht="12.75">
      <c r="A243" s="51"/>
      <c r="B243" s="50"/>
      <c r="C243" s="74"/>
      <c r="D243" s="52"/>
      <c r="E243" s="53"/>
      <c r="F243" s="53"/>
      <c r="G243" s="53"/>
      <c r="H243" s="53"/>
      <c r="I243" s="54">
        <f t="shared" si="10"/>
        <v>0</v>
      </c>
      <c r="J243" s="55">
        <f t="shared" si="11"/>
        <v>0</v>
      </c>
    </row>
    <row r="244" spans="2:10" s="56" customFormat="1" ht="51" customHeight="1">
      <c r="B244" s="67"/>
      <c r="C244" s="75"/>
      <c r="D244" s="57" t="s">
        <v>15</v>
      </c>
      <c r="E244" s="58">
        <f>SUMPRODUCT($D1:$D243,E1:E243)</f>
        <v>0</v>
      </c>
      <c r="F244" s="58">
        <f>SUMPRODUCT($D1:$D243,F1:F243)</f>
        <v>0</v>
      </c>
      <c r="G244" s="58">
        <f>SUMPRODUCT($D1:$D243,G1:G243)</f>
        <v>0</v>
      </c>
      <c r="H244" s="58">
        <f>SUMPRODUCT($D1:$D243,H1:H243)</f>
        <v>0</v>
      </c>
      <c r="I244" s="59" t="str">
        <f>IF(SUM(E244:H244)=J244," ","Ошибка")</f>
        <v> </v>
      </c>
      <c r="J244" s="60">
        <f>SUM(J1:J243)</f>
        <v>0</v>
      </c>
    </row>
    <row r="245" spans="9:10" ht="12.75">
      <c r="I245" s="63"/>
      <c r="J245" s="64"/>
    </row>
    <row r="246" spans="2:9" ht="35.25" customHeight="1">
      <c r="B246" s="45" t="s">
        <v>43</v>
      </c>
      <c r="C246" s="114"/>
      <c r="D246" s="114"/>
      <c r="E246" s="114"/>
      <c r="G246" s="115"/>
      <c r="H246" s="115"/>
      <c r="I246" s="115"/>
    </row>
    <row r="247" spans="2:9" ht="27.75" customHeight="1">
      <c r="B247" s="68" t="s">
        <v>44</v>
      </c>
      <c r="C247" s="108"/>
      <c r="D247" s="108"/>
      <c r="E247" s="108"/>
      <c r="G247" s="107"/>
      <c r="H247" s="107"/>
      <c r="I247" s="107"/>
    </row>
    <row r="248" spans="2:9" ht="27.75" customHeight="1">
      <c r="B248" s="73" t="s">
        <v>21</v>
      </c>
      <c r="C248" s="108"/>
      <c r="D248" s="108"/>
      <c r="E248" s="108"/>
      <c r="G248" s="107"/>
      <c r="H248" s="107"/>
      <c r="I248" s="107"/>
    </row>
    <row r="249" spans="2:9" s="65" customFormat="1" ht="46.5" customHeight="1">
      <c r="B249" s="77" t="s">
        <v>49</v>
      </c>
      <c r="C249" s="66"/>
      <c r="D249" s="66"/>
      <c r="E249" s="66"/>
      <c r="G249" s="116" t="s">
        <v>30</v>
      </c>
      <c r="H249" s="116"/>
      <c r="I249" s="116"/>
    </row>
    <row r="250" ht="12.75">
      <c r="D250" s="62" t="s">
        <v>288</v>
      </c>
    </row>
  </sheetData>
  <sheetProtection password="C486" sheet="1" objects="1" scenarios="1" insertRows="0" deleteRows="0" selectLockedCells="1" autoFilter="0"/>
  <autoFilter ref="A2:J244"/>
  <mergeCells count="13">
    <mergeCell ref="J1:J2"/>
    <mergeCell ref="E1:I1"/>
    <mergeCell ref="C246:E246"/>
    <mergeCell ref="G246:I246"/>
    <mergeCell ref="G249:I249"/>
    <mergeCell ref="C248:E248"/>
    <mergeCell ref="G248:I248"/>
    <mergeCell ref="A1:A2"/>
    <mergeCell ref="B1:B2"/>
    <mergeCell ref="C1:C2"/>
    <mergeCell ref="D1:D2"/>
    <mergeCell ref="G247:I247"/>
    <mergeCell ref="C247:E247"/>
  </mergeCells>
  <printOptions horizontalCentered="1"/>
  <pageMargins left="0.3937007874015748" right="0.3937007874015748" top="0.7874015748031497" bottom="0.3937007874015748" header="0.5118110236220472" footer="0.1968503937007874"/>
  <pageSetup horizontalDpi="300" verticalDpi="300" orientation="landscape" paperSize="9" r:id="rId1"/>
  <headerFooter alignWithMargins="0">
    <oddHeader>&amp;C&amp;F</oddHeader>
    <oddFooter>&amp;CСтраница &amp;P из &amp;N&amp;R&amp;E2018 г&amp;E.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usr</cp:lastModifiedBy>
  <cp:lastPrinted>2016-12-14T08:41:00Z</cp:lastPrinted>
  <dcterms:created xsi:type="dcterms:W3CDTF">2008-02-13T11:22:42Z</dcterms:created>
  <dcterms:modified xsi:type="dcterms:W3CDTF">2018-01-15T11:04:37Z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